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55" windowHeight="10920" tabRatio="743"/>
  </bookViews>
  <sheets>
    <sheet name="別記様式第１号（申請書）" sheetId="26" r:id="rId1"/>
    <sheet name="申請書（6申請額一覧） " sheetId="24" r:id="rId2"/>
    <sheet name="別記様式第３号（実績報告書）" sheetId="31" r:id="rId3"/>
    <sheet name="実績報告書（４精算額一覧）" sheetId="37" r:id="rId4"/>
    <sheet name="★定義" sheetId="1" r:id="rId5"/>
  </sheets>
  <externalReferences>
    <externalReference r:id="rId6"/>
  </externalReferences>
  <definedNames>
    <definedName name="Print_Area_MI">#REF!</definedName>
    <definedName name="Print_Area_MI" localSheetId="3">#REF!</definedName>
    <definedName name="_xlnm._FilterDatabase" localSheetId="1" hidden="1">'申請書（6申請額一覧） '!$A$2:$I$56</definedName>
    <definedName name="図３">[1]様式5!$B$50</definedName>
    <definedName name="図１">[1]様式5!$B$50</definedName>
    <definedName name="_xlnm.Print_Area" localSheetId="1">'申請書（6申請額一覧） '!$A$1:$I$56</definedName>
    <definedName name="_xlnm.Print_Area" localSheetId="0">'別記様式第１号（申請書）'!$A$1:$AM$42</definedName>
    <definedName name="_xlnm.Print_Area" localSheetId="2">'別記様式第３号（実績報告書）'!$A$1:$AM$37</definedName>
    <definedName name="_xlnm.Print_Area" localSheetId="3">'実績報告書（４精算額一覧）'!$A$1:$H$56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<sst xmlns="http://schemas.openxmlformats.org/spreadsheetml/2006/main" xmlns:r="http://schemas.openxmlformats.org/officeDocument/2006/relationships" count="146" uniqueCount="146">
  <si>
    <t>法人名</t>
    <rPh sb="0" eb="2">
      <t>ホウジン</t>
    </rPh>
    <rPh sb="2" eb="3">
      <t>メイ</t>
    </rPh>
    <phoneticPr fontId="4"/>
  </si>
  <si>
    <t>日</t>
    <rPh sb="0" eb="1">
      <t>ニチ</t>
    </rPh>
    <phoneticPr fontId="4"/>
  </si>
  <si>
    <t>支援金</t>
    <rPh sb="0" eb="3">
      <t>シエンキン</t>
    </rPh>
    <phoneticPr fontId="4"/>
  </si>
  <si>
    <t>支出計</t>
    <rPh sb="0" eb="2">
      <t>シシュツ</t>
    </rPh>
    <rPh sb="2" eb="3">
      <t>ケイ</t>
    </rPh>
    <phoneticPr fontId="4"/>
  </si>
  <si>
    <t>月</t>
    <rPh sb="0" eb="1">
      <t>ゲツ</t>
    </rPh>
    <phoneticPr fontId="4"/>
  </si>
  <si>
    <t>認知症対応型通所介護</t>
  </si>
  <si>
    <t>所在地</t>
    <rPh sb="0" eb="3">
      <t>ショザイチ</t>
    </rPh>
    <phoneticPr fontId="4"/>
  </si>
  <si>
    <t>通所介護</t>
  </si>
  <si>
    <t>訪問リハビリテーション</t>
  </si>
  <si>
    <t>就労継続支援Ａ型</t>
  </si>
  <si>
    <t>介護老人保健施設</t>
  </si>
  <si>
    <t>収入科目</t>
    <rPh sb="0" eb="2">
      <t>シュウニュウ</t>
    </rPh>
    <rPh sb="2" eb="4">
      <t>カモク</t>
    </rPh>
    <phoneticPr fontId="4"/>
  </si>
  <si>
    <t>振込先口座</t>
    <rPh sb="0" eb="3">
      <t>フリコミサキ</t>
    </rPh>
    <rPh sb="3" eb="5">
      <t>コウザ</t>
    </rPh>
    <phoneticPr fontId="4"/>
  </si>
  <si>
    <t>床</t>
    <rPh sb="0" eb="1">
      <t>しょう</t>
    </rPh>
    <phoneticPr fontId="17" type="Hiragana"/>
  </si>
  <si>
    <t>年</t>
    <rPh sb="0" eb="1">
      <t>ネン</t>
    </rPh>
    <phoneticPr fontId="4"/>
  </si>
  <si>
    <t>　暴力団員による不当な行為の防止等に関する法律第２条第２号に掲げる暴力団員及びそれらの利益となる活動を行う法人ではないこと。</t>
  </si>
  <si>
    <t>短期入所療養介護</t>
  </si>
  <si>
    <t>電話番号</t>
    <rPh sb="0" eb="2">
      <t>デンワ</t>
    </rPh>
    <rPh sb="2" eb="4">
      <t>バンゴウ</t>
    </rPh>
    <phoneticPr fontId="4"/>
  </si>
  <si>
    <t>様式第１号（第５条関係）</t>
    <rPh sb="6" eb="7">
      <t>ダイ</t>
    </rPh>
    <rPh sb="8" eb="9">
      <t>ジョウ</t>
    </rPh>
    <rPh sb="9" eb="11">
      <t>カンケイ</t>
    </rPh>
    <phoneticPr fontId="4"/>
  </si>
  <si>
    <t>金融機関
コード</t>
    <rPh sb="0" eb="2">
      <t>キンユウ</t>
    </rPh>
    <rPh sb="2" eb="4">
      <t>キカン</t>
    </rPh>
    <phoneticPr fontId="4"/>
  </si>
  <si>
    <t>摘要(収入)</t>
    <rPh sb="0" eb="2">
      <t>テキヨウ</t>
    </rPh>
    <rPh sb="3" eb="5">
      <t>シュウニュウ</t>
    </rPh>
    <phoneticPr fontId="4"/>
  </si>
  <si>
    <t>小計</t>
    <rPh sb="0" eb="1">
      <t>ショウ</t>
    </rPh>
    <rPh sb="1" eb="2">
      <t>ケイ</t>
    </rPh>
    <phoneticPr fontId="4"/>
  </si>
  <si>
    <t>介護医療院</t>
  </si>
  <si>
    <t>通所リハビリテーション</t>
  </si>
  <si>
    <t>記</t>
    <rPh sb="0" eb="1">
      <t>キ</t>
    </rPh>
    <phoneticPr fontId="4"/>
  </si>
  <si>
    <t>地域移行支援</t>
  </si>
  <si>
    <t>サービス種別</t>
    <rPh sb="4" eb="6">
      <t>シュベツ</t>
    </rPh>
    <phoneticPr fontId="4"/>
  </si>
  <si>
    <t>認知症対応型共同生活介護</t>
  </si>
  <si>
    <t>申請額合計（円）</t>
    <rPh sb="0" eb="3">
      <t>シンセイガク</t>
    </rPh>
    <rPh sb="3" eb="5">
      <t>ゴウケイケイ</t>
    </rPh>
    <rPh sb="6" eb="7">
      <t>エン</t>
    </rPh>
    <phoneticPr fontId="4"/>
  </si>
  <si>
    <t>収入予算額</t>
    <rPh sb="0" eb="2">
      <t>シュウニュウ</t>
    </rPh>
    <rPh sb="2" eb="5">
      <t>ヨサンガク</t>
    </rPh>
    <phoneticPr fontId="4"/>
  </si>
  <si>
    <t>No.</t>
  </si>
  <si>
    <t>備考</t>
    <rPh sb="0" eb="2">
      <t>ビコウ</t>
    </rPh>
    <phoneticPr fontId="4"/>
  </si>
  <si>
    <t>以下の条件を全て満たすことを誓約します。</t>
    <rPh sb="0" eb="2">
      <t>イカ</t>
    </rPh>
    <rPh sb="3" eb="5">
      <t>ジョウケン</t>
    </rPh>
    <rPh sb="6" eb="7">
      <t>スベ</t>
    </rPh>
    <rPh sb="8" eb="9">
      <t>ミ</t>
    </rPh>
    <rPh sb="14" eb="16">
      <t>セイヤク</t>
    </rPh>
    <phoneticPr fontId="4"/>
  </si>
  <si>
    <t>精算額</t>
  </si>
  <si>
    <t>人</t>
    <rPh sb="0" eb="1">
      <t>ニン</t>
    </rPh>
    <phoneticPr fontId="4"/>
  </si>
  <si>
    <t>通所</t>
    <rPh sb="0" eb="2">
      <t>ツウショ</t>
    </rPh>
    <phoneticPr fontId="4"/>
  </si>
  <si>
    <t>口座名義</t>
    <rPh sb="0" eb="2">
      <t>コウザ</t>
    </rPh>
    <rPh sb="2" eb="4">
      <t>メイギ</t>
    </rPh>
    <phoneticPr fontId="4"/>
  </si>
  <si>
    <t>　「６　施設・事業所別申請額一覧」に掲げる全ての施設・事業所の運営を開始しています。</t>
    <rPh sb="18" eb="19">
      <t>カカ</t>
    </rPh>
    <rPh sb="21" eb="22">
      <t>スベ</t>
    </rPh>
    <rPh sb="31" eb="33">
      <t>ウンエイ</t>
    </rPh>
    <rPh sb="34" eb="36">
      <t>カイシ</t>
    </rPh>
    <phoneticPr fontId="4"/>
  </si>
  <si>
    <t>代表者職氏名</t>
    <rPh sb="0" eb="3">
      <t>ダイヒョウシャ</t>
    </rPh>
    <rPh sb="3" eb="4">
      <t>ショク</t>
    </rPh>
    <rPh sb="4" eb="6">
      <t>シメイ</t>
    </rPh>
    <phoneticPr fontId="4"/>
  </si>
  <si>
    <t>生活介護</t>
  </si>
  <si>
    <t>訪問看護</t>
  </si>
  <si>
    <t>担当者職氏名</t>
    <rPh sb="0" eb="3">
      <t>タントウシャ</t>
    </rPh>
    <rPh sb="3" eb="4">
      <t>ショク</t>
    </rPh>
    <rPh sb="4" eb="6">
      <t>シメイ</t>
    </rPh>
    <phoneticPr fontId="4"/>
  </si>
  <si>
    <t>障害福祉</t>
    <rPh sb="0" eb="2">
      <t>しょうがい</t>
    </rPh>
    <rPh sb="2" eb="4">
      <t>ふくし</t>
    </rPh>
    <phoneticPr fontId="17" type="Hiragana"/>
  </si>
  <si>
    <t>サービス付き高齢者向け住宅</t>
  </si>
  <si>
    <t>E-mail</t>
  </si>
  <si>
    <t>介護予防・日常生活支援総合事業の第１号通所事業</t>
  </si>
  <si>
    <t>障害児相談支援</t>
    <rPh sb="0" eb="3">
      <t>しょうがいじ</t>
    </rPh>
    <rPh sb="3" eb="5">
      <t>そうだん</t>
    </rPh>
    <rPh sb="5" eb="7">
      <t>しえん</t>
    </rPh>
    <phoneticPr fontId="17" type="Hiragana"/>
  </si>
  <si>
    <t>事業の収入及び支出予定</t>
    <rPh sb="5" eb="6">
      <t>オヨ</t>
    </rPh>
    <phoneticPr fontId="4"/>
  </si>
  <si>
    <t>支店名</t>
    <rPh sb="0" eb="2">
      <t>シテン</t>
    </rPh>
    <phoneticPr fontId="4"/>
  </si>
  <si>
    <t>差引（返納）額</t>
    <rPh sb="0" eb="2">
      <t>サシヒキ</t>
    </rPh>
    <rPh sb="3" eb="5">
      <t>ヘンノウ</t>
    </rPh>
    <rPh sb="6" eb="7">
      <t>ガク</t>
    </rPh>
    <phoneticPr fontId="4"/>
  </si>
  <si>
    <t>精算額</t>
    <rPh sb="0" eb="2">
      <t>セイサン</t>
    </rPh>
    <rPh sb="2" eb="3">
      <t>ガク</t>
    </rPh>
    <phoneticPr fontId="4"/>
  </si>
  <si>
    <t>物価高騰の影響を受けた経費
（実質増加分）</t>
    <rPh sb="0" eb="2">
      <t>ブッカ</t>
    </rPh>
    <rPh sb="2" eb="4">
      <t>コウトウ</t>
    </rPh>
    <rPh sb="5" eb="7">
      <t>エイキョウ</t>
    </rPh>
    <rPh sb="8" eb="9">
      <t>ウ</t>
    </rPh>
    <rPh sb="11" eb="13">
      <t>ケイヒ</t>
    </rPh>
    <rPh sb="15" eb="17">
      <t>ジッシツ</t>
    </rPh>
    <rPh sb="17" eb="20">
      <t>ゾウカブン</t>
    </rPh>
    <phoneticPr fontId="4"/>
  </si>
  <si>
    <t>実績報告書　兼　精算書</t>
    <rPh sb="0" eb="4">
      <t>ジッセキホウコク</t>
    </rPh>
    <rPh sb="4" eb="5">
      <t>ショ</t>
    </rPh>
    <rPh sb="6" eb="7">
      <t>ケン</t>
    </rPh>
    <rPh sb="8" eb="11">
      <t>セイサンショ</t>
    </rPh>
    <phoneticPr fontId="4"/>
  </si>
  <si>
    <t>収入計</t>
    <rPh sb="0" eb="2">
      <t>シュウニュウ</t>
    </rPh>
    <rPh sb="2" eb="3">
      <t>ケイ</t>
    </rPh>
    <phoneticPr fontId="4"/>
  </si>
  <si>
    <t>受領済額</t>
    <rPh sb="0" eb="3">
      <t>ジュリョウズ</t>
    </rPh>
    <rPh sb="3" eb="4">
      <t>ガク</t>
    </rPh>
    <phoneticPr fontId="4"/>
  </si>
  <si>
    <t>・</t>
  </si>
  <si>
    <t>円</t>
    <rPh sb="0" eb="1">
      <t>エン</t>
    </rPh>
    <phoneticPr fontId="4"/>
  </si>
  <si>
    <t>養護老人ホーム</t>
  </si>
  <si>
    <t>特別養護老人ホーム</t>
  </si>
  <si>
    <t>申請金額</t>
    <rPh sb="0" eb="4">
      <t>シンセイキンガク</t>
    </rPh>
    <phoneticPr fontId="4"/>
  </si>
  <si>
    <t>軽費老人ホーム</t>
  </si>
  <si>
    <t>短期入所生活介護</t>
  </si>
  <si>
    <t>看護小規模多機能型居宅介護（宿泊）</t>
  </si>
  <si>
    <t>〒</t>
  </si>
  <si>
    <t>地域密着型通所介護</t>
  </si>
  <si>
    <t>□</t>
  </si>
  <si>
    <t>区分</t>
    <rPh sb="0" eb="2">
      <t>クブン</t>
    </rPh>
    <phoneticPr fontId="4"/>
  </si>
  <si>
    <t>行動援護</t>
  </si>
  <si>
    <t>申請額（円）</t>
    <rPh sb="0" eb="3">
      <t>シンセイガク</t>
    </rPh>
    <rPh sb="4" eb="5">
      <t>エン</t>
    </rPh>
    <phoneticPr fontId="4"/>
  </si>
  <si>
    <t>通所</t>
  </si>
  <si>
    <t>支出予算額</t>
    <rPh sb="0" eb="2">
      <t>シシュツ</t>
    </rPh>
    <rPh sb="2" eb="4">
      <t>ヨサン</t>
    </rPh>
    <rPh sb="4" eb="5">
      <t>ガク</t>
    </rPh>
    <phoneticPr fontId="4"/>
  </si>
  <si>
    <t>支出科目</t>
  </si>
  <si>
    <t>摘要(支出)</t>
  </si>
  <si>
    <t>☑</t>
  </si>
  <si>
    <t>誓約</t>
    <rPh sb="0" eb="2">
      <t>セイヤク</t>
    </rPh>
    <phoneticPr fontId="4"/>
  </si>
  <si>
    <t>療養介護</t>
  </si>
  <si>
    <t>施設・事業所名</t>
    <rPh sb="3" eb="6">
      <t>ジギョウショ</t>
    </rPh>
    <rPh sb="6" eb="7">
      <t>メイ</t>
    </rPh>
    <phoneticPr fontId="4"/>
  </si>
  <si>
    <t>（別記）</t>
    <rPh sb="1" eb="3">
      <t>ベッキ</t>
    </rPh>
    <phoneticPr fontId="4"/>
  </si>
  <si>
    <t>（注）収支の計は、それぞれ一致する。</t>
    <rPh sb="1" eb="2">
      <t>チュウ</t>
    </rPh>
    <rPh sb="3" eb="5">
      <t>シュウシ</t>
    </rPh>
    <rPh sb="6" eb="7">
      <t>ケイ</t>
    </rPh>
    <rPh sb="13" eb="15">
      <t>イッチ</t>
    </rPh>
    <phoneticPr fontId="4"/>
  </si>
  <si>
    <t>児童発達支援（児童発達支援センター以外）</t>
    <rPh sb="7" eb="9">
      <t>じどう</t>
    </rPh>
    <rPh sb="9" eb="11">
      <t>はったつ</t>
    </rPh>
    <rPh sb="11" eb="13">
      <t>しえん</t>
    </rPh>
    <rPh sb="17" eb="19">
      <t>いがい</t>
    </rPh>
    <phoneticPr fontId="17" type="Hiragana"/>
  </si>
  <si>
    <t>小規模多機能型居宅介護（宿泊）</t>
  </si>
  <si>
    <t>高齢介護</t>
    <rPh sb="0" eb="2">
      <t>こうれい</t>
    </rPh>
    <rPh sb="2" eb="4">
      <t>かいご</t>
    </rPh>
    <phoneticPr fontId="17" type="Hiragana"/>
  </si>
  <si>
    <t>小規模多機能型居宅介護（通所）</t>
  </si>
  <si>
    <t>看護小規模多機能型居宅介護（通所）</t>
  </si>
  <si>
    <t>月</t>
    <rPh sb="0" eb="1">
      <t>ツキ</t>
    </rPh>
    <phoneticPr fontId="4"/>
  </si>
  <si>
    <r>
      <t>事業を行っていない期間（月）</t>
    </r>
    <r>
      <rPr>
        <sz val="9"/>
        <color theme="1"/>
        <rFont val="ＭＳ Ｐ明朝"/>
      </rPr>
      <t>の合計</t>
    </r>
    <rPh sb="0" eb="2">
      <t>ジギョウ</t>
    </rPh>
    <rPh sb="3" eb="4">
      <t>オコナ</t>
    </rPh>
    <rPh sb="9" eb="11">
      <t>キカン</t>
    </rPh>
    <rPh sb="12" eb="13">
      <t>ツキ</t>
    </rPh>
    <rPh sb="15" eb="17">
      <t>ゴウケイ</t>
    </rPh>
    <phoneticPr fontId="4"/>
  </si>
  <si>
    <t>収入決算額</t>
    <rPh sb="0" eb="2">
      <t>シュウニュウ</t>
    </rPh>
    <rPh sb="2" eb="4">
      <t>ケッサン</t>
    </rPh>
    <rPh sb="4" eb="5">
      <t>ガク</t>
    </rPh>
    <phoneticPr fontId="4"/>
  </si>
  <si>
    <t>交付申請書　兼　概算払請求書</t>
    <rPh sb="0" eb="2">
      <t>コウフ</t>
    </rPh>
    <rPh sb="2" eb="5">
      <t>シンセイショ</t>
    </rPh>
    <rPh sb="6" eb="7">
      <t>ケン</t>
    </rPh>
    <rPh sb="8" eb="10">
      <t>ガイサン</t>
    </rPh>
    <rPh sb="10" eb="11">
      <t>ハラ</t>
    </rPh>
    <rPh sb="11" eb="13">
      <t>セイキュウ</t>
    </rPh>
    <rPh sb="13" eb="14">
      <t>ショ</t>
    </rPh>
    <phoneticPr fontId="4"/>
  </si>
  <si>
    <t>廿日市市社会福祉施設等物価高騰対策支援金</t>
    <rPh sb="0" eb="3">
      <t>ハツカイチ</t>
    </rPh>
    <rPh sb="17" eb="19">
      <t>シエン</t>
    </rPh>
    <phoneticPr fontId="4"/>
  </si>
  <si>
    <t>支出決算額</t>
    <rPh sb="0" eb="2">
      <t>シシュツ</t>
    </rPh>
    <rPh sb="2" eb="4">
      <t>ケッサン</t>
    </rPh>
    <rPh sb="4" eb="5">
      <t>ガク</t>
    </rPh>
    <phoneticPr fontId="4"/>
  </si>
  <si>
    <t>精算額（円）</t>
    <rPh sb="0" eb="2">
      <t>セイサン</t>
    </rPh>
    <rPh sb="2" eb="3">
      <t>ガク</t>
    </rPh>
    <rPh sb="4" eb="5">
      <t>エン</t>
    </rPh>
    <phoneticPr fontId="4"/>
  </si>
  <si>
    <t>精算額合計（円）</t>
    <rPh sb="0" eb="2">
      <t>セイサン</t>
    </rPh>
    <rPh sb="2" eb="3">
      <t>ガク</t>
    </rPh>
    <rPh sb="3" eb="5">
      <t>ゴウケイケイ</t>
    </rPh>
    <rPh sb="6" eb="7">
      <t>エン</t>
    </rPh>
    <phoneticPr fontId="4"/>
  </si>
  <si>
    <t>事業の収入及び支出</t>
    <rPh sb="5" eb="6">
      <t>オヨ</t>
    </rPh>
    <phoneticPr fontId="4"/>
  </si>
  <si>
    <t>　標記の支援金に係る事業実績について、次のとおり報告します。</t>
  </si>
  <si>
    <t>事業所</t>
    <rPh sb="0" eb="3">
      <t>ジギョウショ</t>
    </rPh>
    <phoneticPr fontId="4"/>
  </si>
  <si>
    <t>１</t>
  </si>
  <si>
    <t>その他</t>
    <rPh sb="2" eb="3">
      <t>タ</t>
    </rPh>
    <phoneticPr fontId="4"/>
  </si>
  <si>
    <t>計画相談支援</t>
  </si>
  <si>
    <t>（注）支援金の全額を対象経費に充当しなかった場合は、「支出決算額」には別記様式第１号（申請書）の「３　事業の収入及び支出予定」に記載した「支出予算額」ではなく、実際に支援金を充当した額を記載し、また、その額を「１　精算額」の「精算額」にも記載すること。</t>
    <rPh sb="7" eb="9">
      <t>ゼンガク</t>
    </rPh>
    <rPh sb="27" eb="29">
      <t>シシュツ</t>
    </rPh>
    <rPh sb="83" eb="86">
      <t>シエンキン</t>
    </rPh>
    <rPh sb="102" eb="103">
      <t>ガク</t>
    </rPh>
    <phoneticPr fontId="4"/>
  </si>
  <si>
    <t>介護老人福祉施設</t>
  </si>
  <si>
    <t>共同生活援助</t>
  </si>
  <si>
    <t>入所・居住</t>
    <rPh sb="0" eb="2">
      <t>ニュウショ</t>
    </rPh>
    <rPh sb="3" eb="5">
      <t>キョジュウ</t>
    </rPh>
    <phoneticPr fontId="4"/>
  </si>
  <si>
    <t>（以下、１～３の条件を全て満たす場合、☑をしてください。条件を全て満たさない場合、請求できません。）</t>
    <rPh sb="1" eb="3">
      <t>イカ</t>
    </rPh>
    <rPh sb="11" eb="12">
      <t>スベ</t>
    </rPh>
    <rPh sb="16" eb="18">
      <t>バアイ</t>
    </rPh>
    <phoneticPr fontId="4"/>
  </si>
  <si>
    <t>就労継続支援Ｂ型</t>
  </si>
  <si>
    <t>給付対象利用者数又は
事業所数</t>
    <rPh sb="0" eb="4">
      <t>キュウフタイショウ</t>
    </rPh>
    <rPh sb="4" eb="7">
      <t>リヨウシャ</t>
    </rPh>
    <rPh sb="7" eb="8">
      <t>スウ</t>
    </rPh>
    <rPh sb="8" eb="9">
      <t>マタ</t>
    </rPh>
    <rPh sb="11" eb="14">
      <t>ジギョウショ</t>
    </rPh>
    <rPh sb="14" eb="15">
      <t>スウ</t>
    </rPh>
    <phoneticPr fontId="4"/>
  </si>
  <si>
    <t>特定施設入居者生活介護</t>
  </si>
  <si>
    <t>居宅介護支援</t>
  </si>
  <si>
    <t>定期巡回・随時対応型訪問介護看護</t>
  </si>
  <si>
    <t>その他</t>
    <rPh sb="2" eb="3">
      <t>た</t>
    </rPh>
    <phoneticPr fontId="17" type="Hiragana"/>
  </si>
  <si>
    <t>地域密着型介護老人福祉施設</t>
  </si>
  <si>
    <t>訪問介護</t>
  </si>
  <si>
    <t>放課後等デイサービス</t>
  </si>
  <si>
    <t>訪問入浴介護</t>
  </si>
  <si>
    <t>福祉用具貸与・特定福祉用具販売</t>
  </si>
  <si>
    <t>施設入所支援</t>
  </si>
  <si>
    <t>同行援護</t>
  </si>
  <si>
    <t>短期入所</t>
  </si>
  <si>
    <t>２</t>
  </si>
  <si>
    <t>介護予防・日常生活支援総合事業の第１号訪問事業</t>
    <rPh sb="19" eb="21">
      <t>ほうもん</t>
    </rPh>
    <phoneticPr fontId="17" type="Hiragana"/>
  </si>
  <si>
    <t>居宅介護</t>
  </si>
  <si>
    <t>店番</t>
    <rPh sb="0" eb="2">
      <t>テンバン</t>
    </rPh>
    <phoneticPr fontId="4"/>
  </si>
  <si>
    <t>口座名義(カナ)</t>
    <rPh sb="0" eb="2">
      <t>コウザ</t>
    </rPh>
    <rPh sb="2" eb="4">
      <t>メイギ</t>
    </rPh>
    <phoneticPr fontId="4"/>
  </si>
  <si>
    <t>重度訪問介護</t>
  </si>
  <si>
    <t>地域定着支援</t>
  </si>
  <si>
    <t>廿日市市社会福祉施設等物価高騰対策支援金</t>
    <rPh sb="0" eb="4">
      <t>ハツカイチシ</t>
    </rPh>
    <rPh sb="17" eb="19">
      <t>シエン</t>
    </rPh>
    <phoneticPr fontId="4"/>
  </si>
  <si>
    <t>事業所番号等</t>
    <rPh sb="0" eb="3">
      <t>ジギョウショ</t>
    </rPh>
    <rPh sb="3" eb="5">
      <t>バンゴウ</t>
    </rPh>
    <rPh sb="5" eb="6">
      <t>トウ</t>
    </rPh>
    <phoneticPr fontId="4"/>
  </si>
  <si>
    <t>人</t>
    <rPh sb="0" eb="1">
      <t>にん</t>
    </rPh>
    <phoneticPr fontId="17" type="Hiragana"/>
  </si>
  <si>
    <t>４</t>
  </si>
  <si>
    <t>６　施設・事業所別申請額一覧</t>
    <rPh sb="2" eb="4">
      <t>シセツ</t>
    </rPh>
    <rPh sb="8" eb="9">
      <t>ベツ</t>
    </rPh>
    <rPh sb="9" eb="12">
      <t>シンセイガク</t>
    </rPh>
    <rPh sb="12" eb="14">
      <t>イチラン</t>
    </rPh>
    <phoneticPr fontId="4"/>
  </si>
  <si>
    <t>様式第３号（第７条関係）</t>
    <rPh sb="0" eb="2">
      <t>ヨウシキ</t>
    </rPh>
    <rPh sb="2" eb="3">
      <t>ダイ</t>
    </rPh>
    <rPh sb="4" eb="5">
      <t>ゴウ</t>
    </rPh>
    <rPh sb="6" eb="7">
      <t>ダイ</t>
    </rPh>
    <rPh sb="8" eb="9">
      <t>ジョウ</t>
    </rPh>
    <rPh sb="9" eb="11">
      <t>カンケイ</t>
    </rPh>
    <phoneticPr fontId="4"/>
  </si>
  <si>
    <t>令和</t>
    <rPh sb="0" eb="2">
      <t>レイワ</t>
    </rPh>
    <phoneticPr fontId="4"/>
  </si>
  <si>
    <t>振　込　先</t>
    <rPh sb="0" eb="1">
      <t>フリ</t>
    </rPh>
    <rPh sb="2" eb="3">
      <t>コミ</t>
    </rPh>
    <rPh sb="4" eb="5">
      <t>サキ</t>
    </rPh>
    <phoneticPr fontId="4"/>
  </si>
  <si>
    <t>金融機関名</t>
    <rPh sb="0" eb="2">
      <t>キンユウ</t>
    </rPh>
    <rPh sb="2" eb="4">
      <t>キカン</t>
    </rPh>
    <rPh sb="4" eb="5">
      <t>メイ</t>
    </rPh>
    <phoneticPr fontId="4"/>
  </si>
  <si>
    <t>口座番号</t>
    <rPh sb="0" eb="2">
      <t>コウザ</t>
    </rPh>
    <rPh sb="2" eb="4">
      <t>バンゴウ</t>
    </rPh>
    <phoneticPr fontId="4"/>
  </si>
  <si>
    <t>預金種別</t>
    <rPh sb="0" eb="2">
      <t>ヨキン</t>
    </rPh>
    <rPh sb="2" eb="4">
      <t>シュベツ</t>
    </rPh>
    <phoneticPr fontId="4"/>
  </si>
  <si>
    <t>３</t>
  </si>
  <si>
    <r>
      <t>事業を行っていない期間（月）</t>
    </r>
    <r>
      <rPr>
        <sz val="9"/>
        <color theme="1"/>
        <rFont val="ＭＳ 明朝"/>
      </rPr>
      <t>の合計</t>
    </r>
    <rPh sb="0" eb="2">
      <t>ジギョウ</t>
    </rPh>
    <rPh sb="3" eb="4">
      <t>オコナ</t>
    </rPh>
    <rPh sb="9" eb="11">
      <t>キカン</t>
    </rPh>
    <rPh sb="12" eb="13">
      <t>ツキ</t>
    </rPh>
    <rPh sb="15" eb="17">
      <t>ゴウケイ</t>
    </rPh>
    <phoneticPr fontId="4"/>
  </si>
  <si>
    <t>地域密着型特定施設入居者生活介護</t>
    <rPh sb="0" eb="2">
      <t>ちいき</t>
    </rPh>
    <rPh sb="2" eb="5">
      <t>みっちゃくがた</t>
    </rPh>
    <rPh sb="5" eb="7">
      <t>とくてい</t>
    </rPh>
    <rPh sb="7" eb="9">
      <t>しせつ</t>
    </rPh>
    <rPh sb="9" eb="12">
      <t>にゅうきょしゃ</t>
    </rPh>
    <rPh sb="12" eb="14">
      <t>せいかつ</t>
    </rPh>
    <rPh sb="14" eb="16">
      <t>かいご</t>
    </rPh>
    <phoneticPr fontId="17" type="Hiragana"/>
  </si>
  <si>
    <t>児童発達支援（児童発達支援センター）</t>
    <rPh sb="7" eb="9">
      <t>じどう</t>
    </rPh>
    <rPh sb="9" eb="11">
      <t>はったつ</t>
    </rPh>
    <rPh sb="11" eb="13">
      <t>しえん</t>
    </rPh>
    <phoneticPr fontId="17" type="Hiragana"/>
  </si>
  <si>
    <t>入所・居住</t>
    <rPh sb="3" eb="5">
      <t>キョジュウ</t>
    </rPh>
    <phoneticPr fontId="4"/>
  </si>
  <si>
    <t>　廿日市市長　様</t>
    <rPh sb="1" eb="4">
      <t>ハツカイチ</t>
    </rPh>
    <rPh sb="4" eb="6">
      <t>シチョウ</t>
    </rPh>
    <rPh sb="7" eb="8">
      <t>サマ</t>
    </rPh>
    <phoneticPr fontId="4"/>
  </si>
  <si>
    <t>５</t>
  </si>
  <si>
    <t>４　施設・事業所別精算額一覧</t>
    <rPh sb="2" eb="4">
      <t>シセツ</t>
    </rPh>
    <rPh sb="8" eb="9">
      <t>ベツ</t>
    </rPh>
    <rPh sb="9" eb="11">
      <t>セイサン</t>
    </rPh>
    <rPh sb="11" eb="12">
      <t>ガク</t>
    </rPh>
    <rPh sb="12" eb="14">
      <t>イチラン</t>
    </rPh>
    <phoneticPr fontId="4"/>
  </si>
  <si>
    <t>給付対象利用者数（人）</t>
    <rPh sb="0" eb="2">
      <t>キュウフ</t>
    </rPh>
    <rPh sb="2" eb="4">
      <t>タイショウ</t>
    </rPh>
    <rPh sb="4" eb="7">
      <t>リヨウシャ</t>
    </rPh>
    <rPh sb="7" eb="8">
      <t>スウ</t>
    </rPh>
    <rPh sb="9" eb="10">
      <t>ニン</t>
    </rPh>
    <phoneticPr fontId="4"/>
  </si>
  <si>
    <r>
      <t>　「６　施設・事業所別申請額一覧」に掲げる全ての施設・事業所について、届出のない事実上のものを含め、休止（令和９</t>
    </r>
    <r>
      <rPr>
        <sz val="9"/>
        <color auto="1"/>
        <rFont val="ＭＳ 明朝"/>
      </rPr>
      <t>年３月３１日までに再開の見込がないもの）又は廃止を行いません。</t>
    </r>
    <rPh sb="18" eb="19">
      <t>カカ</t>
    </rPh>
    <rPh sb="21" eb="22">
      <t>スベ</t>
    </rPh>
    <rPh sb="50" eb="52">
      <t>キュウシ</t>
    </rPh>
    <rPh sb="76" eb="77">
      <t>マタ</t>
    </rPh>
    <rPh sb="78" eb="80">
      <t>ハイシ</t>
    </rPh>
    <rPh sb="81" eb="82">
      <t>オコナ</t>
    </rPh>
    <phoneticPr fontId="4"/>
  </si>
  <si>
    <t>　標記について、次のとおり申請します。交付決定された支援金は指定口座に振り込んでください。</t>
    <rPh sb="1" eb="3">
      <t>ヒョウキ</t>
    </rPh>
    <rPh sb="8" eb="9">
      <t>ツギ</t>
    </rPh>
    <rPh sb="13" eb="15">
      <t>シンセイ</t>
    </rPh>
    <rPh sb="19" eb="21">
      <t>コウフ</t>
    </rPh>
    <rPh sb="21" eb="23">
      <t>ケッテイ</t>
    </rPh>
    <rPh sb="26" eb="29">
      <t>シエンキン</t>
    </rPh>
    <rPh sb="30" eb="32">
      <t>シテイ</t>
    </rPh>
    <rPh sb="32" eb="34">
      <t>コウザ</t>
    </rPh>
    <rPh sb="35" eb="36">
      <t>フ</t>
    </rPh>
    <rPh sb="37" eb="38">
      <t>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</si>
</sst>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Red]\(#,##0\)"/>
    <numFmt numFmtId="177" formatCode="#,##0&quot;円&quot;"/>
    <numFmt numFmtId="178" formatCode="#,###_ "/>
    <numFmt numFmtId="179" formatCode="#,##0;\-#,##0;&quot;&quot;"/>
    <numFmt numFmtId="180" formatCode="0_);[Red]\(0\)"/>
    <numFmt numFmtId="181" formatCode="#"/>
    <numFmt numFmtId="182" formatCode="0;\-0;;@"/>
    <numFmt numFmtId="183" formatCode="#,##0_ "/>
  </numFmts>
  <fonts count="19">
    <font>
      <sz val="11"/>
      <color auto="1"/>
      <name val="ＭＳ Ｐゴシック"/>
      <family val="3"/>
    </font>
    <font>
      <sz val="11"/>
      <color auto="1"/>
      <name val="ＭＳ Ｐゴシック"/>
      <family val="3"/>
    </font>
    <font>
      <sz val="11"/>
      <color theme="1"/>
      <name val="ＭＳ Ｐゴシック"/>
      <family val="3"/>
      <scheme val="minor"/>
    </font>
    <font>
      <sz val="11"/>
      <color auto="1"/>
      <name val="ＭＳ Ｐ明朝"/>
      <family val="1"/>
    </font>
    <font>
      <sz val="6"/>
      <color auto="1"/>
      <name val="ＭＳ Ｐゴシック"/>
      <family val="3"/>
    </font>
    <font>
      <sz val="10"/>
      <color auto="1"/>
      <name val="ＭＳ 明朝"/>
      <family val="1"/>
    </font>
    <font>
      <sz val="9"/>
      <color auto="1"/>
      <name val="ＭＳ 明朝"/>
      <family val="1"/>
    </font>
    <font>
      <sz val="12"/>
      <color auto="1"/>
      <name val="ＭＳ 明朝"/>
      <family val="1"/>
    </font>
    <font>
      <sz val="8"/>
      <color auto="1"/>
      <name val="ＭＳ 明朝"/>
      <family val="1"/>
    </font>
    <font>
      <u/>
      <sz val="11"/>
      <color theme="10"/>
      <name val="ＭＳ Ｐゴシック"/>
      <family val="3"/>
    </font>
    <font>
      <u/>
      <sz val="10"/>
      <color theme="10"/>
      <name val="ＭＳ 明朝"/>
      <family val="1"/>
    </font>
    <font>
      <sz val="10"/>
      <color auto="1"/>
      <name val="ＭＳ Ｐゴシック"/>
      <family val="3"/>
    </font>
    <font>
      <sz val="10"/>
      <color theme="1"/>
      <name val="ＭＳ 明朝"/>
      <family val="1"/>
    </font>
    <font>
      <sz val="8"/>
      <color auto="1"/>
      <name val="ＭＳ Ｐゴシック"/>
      <family val="3"/>
    </font>
    <font>
      <sz val="11"/>
      <color auto="1"/>
      <name val="ＭＳ 明朝"/>
      <family val="1"/>
    </font>
    <font>
      <sz val="10"/>
      <color auto="1"/>
      <name val="ＭＳ Ｐ明朝"/>
      <family val="1"/>
    </font>
    <font>
      <sz val="9"/>
      <color auto="1"/>
      <name val="ＭＳ Ｐ明朝"/>
      <family val="1"/>
    </font>
    <font>
      <sz val="6"/>
      <color auto="1"/>
      <name val="游ゴシック"/>
      <family val="3"/>
    </font>
    <font>
      <sz val="8"/>
      <color auto="1"/>
      <name val="ＭＳ Ｐ明朝"/>
      <family val="1"/>
    </font>
  </fonts>
  <fills count="6">
    <fill>
      <patternFill patternType="none"/>
    </fill>
    <fill>
      <patternFill patternType="gray125"/>
    </fill>
    <fill>
      <patternFill patternType="solid">
        <fgColor rgb="FFCDFFFF"/>
        <bgColor indexed="64"/>
      </patternFill>
    </fill>
    <fill>
      <patternFill patternType="solid">
        <fgColor theme="0" tint="-5.e-002"/>
        <bgColor indexed="64"/>
      </patternFill>
    </fill>
    <fill>
      <patternFill patternType="solid">
        <fgColor theme="9" tint="0.8"/>
        <bgColor indexed="64"/>
      </patternFill>
    </fill>
    <fill>
      <patternFill patternType="solid">
        <fgColor rgb="FFFDE9D9"/>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top style="medium">
        <color indexed="64"/>
      </top>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double">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xf numFmtId="0" fontId="3" fillId="0" borderId="0"/>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30">
    <xf numFmtId="0" fontId="0" fillId="0" borderId="0" xfId="0">
      <alignment vertical="center"/>
    </xf>
    <xf numFmtId="0" fontId="5" fillId="0" borderId="0" xfId="0" applyFont="1">
      <alignment vertical="center"/>
    </xf>
    <xf numFmtId="0" fontId="5" fillId="0" borderId="0" xfId="7" applyFont="1" applyAlignment="1">
      <alignment vertical="center"/>
    </xf>
    <xf numFmtId="0" fontId="5" fillId="0" borderId="0" xfId="0" applyFont="1" applyAlignment="1"/>
    <xf numFmtId="0" fontId="6"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wrapText="1"/>
    </xf>
    <xf numFmtId="49" fontId="5" fillId="0" borderId="0" xfId="0" applyNumberFormat="1" applyFont="1" applyAlignment="1">
      <alignment vertical="center" wrapText="1"/>
    </xf>
    <xf numFmtId="49" fontId="5" fillId="0" borderId="0" xfId="0" applyNumberFormat="1" applyFont="1" applyAlignment="1">
      <alignment wrapText="1"/>
    </xf>
    <xf numFmtId="0" fontId="5" fillId="0" borderId="0" xfId="0" applyFont="1" applyBorder="1">
      <alignment vertical="center"/>
    </xf>
    <xf numFmtId="0" fontId="5" fillId="0" borderId="0" xfId="0" applyFont="1" applyAlignment="1">
      <alignment wrapText="1"/>
    </xf>
    <xf numFmtId="0" fontId="5" fillId="0" borderId="1" xfId="7" applyFont="1" applyBorder="1" applyAlignment="1">
      <alignment horizontal="center" vertical="center"/>
    </xf>
    <xf numFmtId="0" fontId="5" fillId="0" borderId="2" xfId="7" applyFont="1" applyBorder="1" applyAlignment="1">
      <alignment horizontal="center" vertical="center" wrapText="1"/>
    </xf>
    <xf numFmtId="0" fontId="8" fillId="0" borderId="0" xfId="7" applyFont="1" applyBorder="1" applyAlignment="1">
      <alignment horizontal="right" vertical="center"/>
    </xf>
    <xf numFmtId="0" fontId="5" fillId="0" borderId="0" xfId="0" applyFont="1" applyAlignment="1">
      <alignment horizontal="left" wrapText="1"/>
    </xf>
    <xf numFmtId="0" fontId="5" fillId="2" borderId="0" xfId="0" applyFont="1" applyFill="1" applyBorder="1" applyAlignment="1" applyProtection="1">
      <alignment horizontal="left" vertical="center" wrapText="1"/>
      <protection locked="0"/>
    </xf>
    <xf numFmtId="49" fontId="5" fillId="0" borderId="1"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4" xfId="0" applyFont="1" applyBorder="1" applyAlignment="1">
      <alignment horizontal="left" vertical="center" textRotation="255" wrapText="1"/>
    </xf>
    <xf numFmtId="0" fontId="0" fillId="0" borderId="5" xfId="0" applyBorder="1" applyAlignment="1">
      <alignment horizontal="left" vertical="center" textRotation="255" wrapText="1"/>
    </xf>
    <xf numFmtId="0" fontId="0" fillId="0" borderId="6" xfId="0" applyBorder="1" applyAlignment="1">
      <alignment horizontal="left" vertical="center" textRotation="255" wrapText="1"/>
    </xf>
    <xf numFmtId="0" fontId="6" fillId="0" borderId="0" xfId="0" applyFont="1" applyBorder="1">
      <alignmen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5" fillId="0" borderId="0" xfId="0" applyFont="1" applyBorder="1" applyAlignment="1">
      <alignment horizontal="left" vertical="top" wrapText="1"/>
    </xf>
    <xf numFmtId="0" fontId="5" fillId="0" borderId="7" xfId="7" applyFont="1" applyBorder="1" applyAlignment="1">
      <alignment horizontal="center" vertical="center"/>
    </xf>
    <xf numFmtId="0" fontId="5" fillId="0" borderId="8" xfId="7" applyFont="1" applyBorder="1" applyAlignment="1">
      <alignment horizontal="center" vertical="center" wrapText="1"/>
    </xf>
    <xf numFmtId="0" fontId="0" fillId="0" borderId="0" xfId="0" applyAlignment="1">
      <alignment horizontal="right" vertical="center"/>
    </xf>
    <xf numFmtId="0" fontId="5" fillId="0" borderId="0" xfId="0" applyFont="1" applyAlignment="1">
      <alignment horizontal="left"/>
    </xf>
    <xf numFmtId="0" fontId="8" fillId="0" borderId="0" xfId="0" applyFont="1" applyBorder="1" applyAlignment="1">
      <alignment horizontal="left" vertical="center"/>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8" xfId="0" applyFont="1" applyBorder="1" applyAlignment="1">
      <alignment horizontal="left" vertical="center" wrapText="1"/>
    </xf>
    <xf numFmtId="0" fontId="5"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5" fillId="0" borderId="0" xfId="0" applyFont="1" applyFill="1" applyBorder="1" applyAlignment="1">
      <alignment wrapText="1"/>
    </xf>
    <xf numFmtId="0" fontId="5" fillId="0" borderId="0" xfId="0" applyFont="1" applyBorder="1" applyAlignment="1">
      <alignment horizontal="left" vertical="center" wrapText="1"/>
    </xf>
    <xf numFmtId="0" fontId="5"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176" fontId="5" fillId="0" borderId="0" xfId="0" applyNumberFormat="1" applyFont="1" applyFill="1" applyBorder="1" applyAlignment="1">
      <alignment horizontal="right" wrapText="1"/>
    </xf>
    <xf numFmtId="0" fontId="5" fillId="0" borderId="12" xfId="7" applyFont="1" applyBorder="1" applyAlignment="1">
      <alignment horizontal="center"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0" borderId="15" xfId="7" applyFont="1" applyBorder="1" applyAlignment="1">
      <alignment horizontal="center" vertical="center" wrapText="1"/>
    </xf>
    <xf numFmtId="0" fontId="5" fillId="0" borderId="0" xfId="0" applyFont="1" applyBorder="1" applyAlignment="1">
      <alignment horizontal="left" vertical="center"/>
    </xf>
    <xf numFmtId="0" fontId="6" fillId="0" borderId="19" xfId="0" applyFont="1" applyBorder="1" applyAlignment="1">
      <alignment horizontal="center" wrapText="1"/>
    </xf>
    <xf numFmtId="0" fontId="5" fillId="0" borderId="19" xfId="0" applyFont="1" applyBorder="1" applyAlignment="1">
      <alignment horizontal="center" wrapText="1"/>
    </xf>
    <xf numFmtId="0" fontId="5" fillId="0" borderId="18" xfId="7" applyFont="1" applyBorder="1" applyAlignment="1">
      <alignment horizontal="center" vertical="center" wrapText="1"/>
    </xf>
    <xf numFmtId="177" fontId="5" fillId="3" borderId="20" xfId="7" applyNumberFormat="1" applyFont="1" applyFill="1" applyBorder="1" applyAlignment="1">
      <alignment horizontal="right" vertical="center"/>
    </xf>
    <xf numFmtId="0" fontId="5" fillId="2" borderId="16" xfId="0" applyFont="1" applyFill="1" applyBorder="1" applyAlignment="1">
      <alignment horizontal="left"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178" fontId="5" fillId="3" borderId="19" xfId="0" applyNumberFormat="1" applyFont="1" applyFill="1" applyBorder="1" applyAlignment="1">
      <alignment horizontal="center" wrapText="1"/>
    </xf>
    <xf numFmtId="0" fontId="5" fillId="0" borderId="16" xfId="0" applyFont="1" applyBorder="1" applyAlignment="1">
      <alignment horizontal="center" vertical="center" wrapText="1"/>
    </xf>
    <xf numFmtId="0" fontId="5" fillId="0" borderId="19" xfId="0" applyFont="1" applyBorder="1">
      <alignment vertical="center"/>
    </xf>
    <xf numFmtId="0" fontId="5" fillId="0" borderId="21" xfId="0" applyFont="1" applyBorder="1">
      <alignment vertical="center"/>
    </xf>
    <xf numFmtId="0" fontId="5" fillId="0" borderId="22" xfId="7" applyFont="1" applyBorder="1" applyAlignment="1">
      <alignment horizontal="center" vertical="center"/>
    </xf>
    <xf numFmtId="177" fontId="5" fillId="3" borderId="23" xfId="7" applyNumberFormat="1" applyFont="1" applyFill="1" applyBorder="1" applyAlignment="1">
      <alignment horizontal="right" vertical="center"/>
    </xf>
    <xf numFmtId="177" fontId="5" fillId="3" borderId="6" xfId="7" applyNumberFormat="1" applyFont="1" applyFill="1" applyBorder="1" applyAlignment="1">
      <alignment horizontal="right" vertical="center"/>
    </xf>
    <xf numFmtId="0" fontId="5" fillId="0" borderId="19" xfId="0" applyFont="1" applyBorder="1" applyAlignment="1">
      <alignment wrapText="1"/>
    </xf>
    <xf numFmtId="0" fontId="5" fillId="0" borderId="19" xfId="0" applyFont="1" applyBorder="1" applyAlignment="1">
      <alignment horizontal="center"/>
    </xf>
    <xf numFmtId="176" fontId="5" fillId="0" borderId="0" xfId="0" applyNumberFormat="1" applyFont="1" applyFill="1" applyBorder="1" applyAlignment="1">
      <alignment wrapText="1"/>
    </xf>
    <xf numFmtId="0" fontId="5" fillId="2" borderId="19" xfId="0" applyFont="1" applyFill="1" applyBorder="1" applyAlignment="1" applyProtection="1">
      <alignment horizontal="left" vertical="center" shrinkToFit="1"/>
      <protection locked="0"/>
    </xf>
    <xf numFmtId="0" fontId="5" fillId="2" borderId="0" xfId="0" applyFont="1" applyFill="1" applyBorder="1" applyAlignment="1" applyProtection="1">
      <alignment horizontal="left" vertical="center" shrinkToFit="1"/>
      <protection locked="0"/>
    </xf>
    <xf numFmtId="0" fontId="5" fillId="2" borderId="19" xfId="0" applyFont="1" applyFill="1" applyBorder="1" applyAlignment="1" applyProtection="1">
      <alignment vertical="center" shrinkToFit="1"/>
      <protection locked="0"/>
    </xf>
    <xf numFmtId="0" fontId="10" fillId="2" borderId="19" xfId="11" applyFont="1" applyFill="1" applyBorder="1" applyAlignment="1" applyProtection="1">
      <alignment horizontal="left" vertical="center" shrinkToFit="1"/>
      <protection locked="0"/>
    </xf>
    <xf numFmtId="0" fontId="11" fillId="2" borderId="19" xfId="0" applyFont="1" applyFill="1" applyBorder="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0" fontId="5" fillId="0" borderId="0" xfId="0" applyFont="1" applyAlignment="1">
      <alignment horizontal="center" wrapText="1"/>
    </xf>
    <xf numFmtId="0" fontId="5" fillId="2" borderId="17" xfId="0" applyFont="1" applyFill="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left" vertical="center" wrapText="1"/>
    </xf>
    <xf numFmtId="0" fontId="5" fillId="2" borderId="0" xfId="0" applyFont="1" applyFill="1" applyAlignment="1" applyProtection="1">
      <alignment horizontal="center" vertical="center"/>
      <protection locked="0"/>
    </xf>
    <xf numFmtId="178" fontId="12" fillId="3" borderId="19" xfId="0" applyNumberFormat="1" applyFont="1" applyFill="1" applyBorder="1" applyAlignment="1">
      <alignment horizontal="center" wrapText="1"/>
    </xf>
    <xf numFmtId="178" fontId="12" fillId="0" borderId="0" xfId="0" applyNumberFormat="1" applyFont="1" applyFill="1" applyAlignment="1">
      <alignment horizontal="center" wrapText="1"/>
    </xf>
    <xf numFmtId="0" fontId="5" fillId="2" borderId="24" xfId="0" applyFont="1" applyFill="1" applyBorder="1" applyAlignment="1">
      <alignment horizontal="center" vertical="center" shrinkToFit="1"/>
    </xf>
    <xf numFmtId="0" fontId="5" fillId="0" borderId="14" xfId="0" applyFont="1" applyBorder="1" applyAlignment="1">
      <alignment horizontal="center" vertical="center" wrapText="1"/>
    </xf>
    <xf numFmtId="0" fontId="5" fillId="0" borderId="15" xfId="0" applyFont="1" applyBorder="1" applyAlignment="1">
      <alignment horizontal="left" vertical="center" wrapText="1"/>
    </xf>
    <xf numFmtId="0" fontId="5" fillId="2" borderId="25" xfId="0" applyFont="1" applyFill="1" applyBorder="1" applyAlignment="1">
      <alignment horizontal="center" vertical="center" shrinkToFit="1"/>
    </xf>
    <xf numFmtId="0" fontId="5" fillId="0" borderId="17" xfId="0" applyFont="1" applyBorder="1" applyAlignment="1">
      <alignment horizontal="center" vertical="center" wrapText="1"/>
    </xf>
    <xf numFmtId="0" fontId="5" fillId="0" borderId="18" xfId="0" applyFont="1" applyBorder="1" applyAlignment="1">
      <alignment horizontal="left" vertical="center" wrapText="1"/>
    </xf>
    <xf numFmtId="0" fontId="5" fillId="2" borderId="26"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13" fillId="2" borderId="19" xfId="0" applyFont="1" applyFill="1" applyBorder="1" applyAlignment="1" applyProtection="1">
      <alignment horizontal="center" vertical="center" shrinkToFit="1"/>
      <protection locked="0"/>
    </xf>
    <xf numFmtId="0" fontId="0" fillId="0" borderId="0" xfId="0" applyAlignment="1">
      <alignment horizontal="left" vertical="center" wrapText="1"/>
    </xf>
    <xf numFmtId="0" fontId="5" fillId="0" borderId="28" xfId="7" applyFont="1" applyBorder="1" applyAlignment="1">
      <alignment horizontal="center" vertical="center" wrapText="1"/>
    </xf>
    <xf numFmtId="0" fontId="6" fillId="0" borderId="22"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5" fillId="2" borderId="31"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5" fillId="2" borderId="28" xfId="0" applyFont="1" applyFill="1" applyBorder="1" applyAlignment="1">
      <alignment horizontal="left" vertical="center" wrapText="1"/>
    </xf>
    <xf numFmtId="0" fontId="3" fillId="0" borderId="0" xfId="0" applyFont="1" applyFill="1" applyAlignment="1">
      <alignment vertical="center" shrinkToFit="1"/>
    </xf>
    <xf numFmtId="0" fontId="3" fillId="0" borderId="0" xfId="0" applyFont="1" applyFill="1" applyAlignment="1">
      <alignment vertical="center" wrapText="1" shrinkToFit="1"/>
    </xf>
    <xf numFmtId="0" fontId="3" fillId="0" borderId="0" xfId="0" applyFont="1">
      <alignment vertical="center"/>
    </xf>
    <xf numFmtId="0" fontId="14" fillId="0" borderId="0" xfId="0" applyFont="1">
      <alignment vertical="center"/>
    </xf>
    <xf numFmtId="0" fontId="14" fillId="3" borderId="9" xfId="0" applyFont="1" applyFill="1" applyBorder="1" applyAlignment="1">
      <alignment horizontal="center" vertical="center" shrinkToFit="1"/>
    </xf>
    <xf numFmtId="179" fontId="14" fillId="0" borderId="9" xfId="0" applyNumberFormat="1" applyFont="1" applyFill="1" applyBorder="1" applyAlignment="1">
      <alignment horizontal="center" vertical="center" shrinkToFit="1"/>
    </xf>
    <xf numFmtId="179" fontId="14" fillId="0" borderId="33" xfId="0" applyNumberFormat="1" applyFont="1" applyFill="1" applyBorder="1" applyAlignment="1">
      <alignment horizontal="center" vertical="center" shrinkToFit="1"/>
    </xf>
    <xf numFmtId="179" fontId="14" fillId="0" borderId="34" xfId="0" applyNumberFormat="1" applyFont="1" applyFill="1" applyBorder="1" applyAlignment="1">
      <alignment horizontal="center" vertical="center" shrinkToFit="1"/>
    </xf>
    <xf numFmtId="179" fontId="14" fillId="0" borderId="35" xfId="0" applyNumberFormat="1" applyFont="1" applyFill="1" applyBorder="1" applyAlignment="1">
      <alignment horizontal="center" vertical="center" shrinkToFit="1"/>
    </xf>
    <xf numFmtId="0" fontId="15" fillId="0" borderId="0" xfId="0" applyFont="1" applyFill="1" applyAlignment="1">
      <alignment horizontal="center" vertical="center" shrinkToFit="1"/>
    </xf>
    <xf numFmtId="0" fontId="0" fillId="0" borderId="0" xfId="0" applyFill="1" applyAlignment="1">
      <alignment vertical="center" shrinkToFit="1"/>
    </xf>
    <xf numFmtId="0" fontId="6" fillId="3" borderId="9" xfId="0" applyFont="1" applyFill="1" applyBorder="1" applyAlignment="1">
      <alignment horizontal="center" vertical="center" wrapText="1"/>
    </xf>
    <xf numFmtId="180" fontId="14" fillId="4" borderId="9" xfId="12" applyNumberFormat="1" applyFont="1" applyFill="1" applyBorder="1" applyAlignment="1" applyProtection="1">
      <alignment horizontal="left" vertical="center" shrinkToFit="1"/>
      <protection locked="0"/>
    </xf>
    <xf numFmtId="179" fontId="14" fillId="0" borderId="36" xfId="0" applyNumberFormat="1" applyFont="1" applyFill="1" applyBorder="1" applyAlignment="1">
      <alignment horizontal="center" vertical="center" shrinkToFit="1"/>
    </xf>
    <xf numFmtId="179" fontId="14" fillId="0" borderId="0" xfId="0" applyNumberFormat="1" applyFont="1" applyFill="1" applyBorder="1" applyAlignment="1">
      <alignment horizontal="center" vertical="center" shrinkToFit="1"/>
    </xf>
    <xf numFmtId="179" fontId="14" fillId="0" borderId="37" xfId="0" applyNumberFormat="1" applyFont="1" applyFill="1" applyBorder="1" applyAlignment="1">
      <alignment horizontal="center" vertical="center" shrinkToFit="1"/>
    </xf>
    <xf numFmtId="0" fontId="15" fillId="0" borderId="0" xfId="0" applyFont="1" applyFill="1" applyAlignment="1">
      <alignment horizontal="left" vertical="center" shrinkToFit="1"/>
    </xf>
    <xf numFmtId="0" fontId="6" fillId="3" borderId="9" xfId="0" applyFont="1" applyFill="1" applyBorder="1" applyAlignment="1">
      <alignment horizontal="center" vertical="center"/>
    </xf>
    <xf numFmtId="0" fontId="14" fillId="4" borderId="9" xfId="12" applyNumberFormat="1" applyFont="1" applyFill="1" applyBorder="1" applyAlignment="1" applyProtection="1">
      <alignment horizontal="left" vertical="center" shrinkToFit="1"/>
      <protection locked="0"/>
    </xf>
    <xf numFmtId="0" fontId="3" fillId="0" borderId="0" xfId="0" applyFont="1" applyFill="1" applyAlignment="1">
      <alignment vertical="center" shrinkToFit="1"/>
    </xf>
    <xf numFmtId="179" fontId="14" fillId="4" borderId="9" xfId="12" applyNumberFormat="1" applyFont="1" applyFill="1" applyBorder="1" applyAlignment="1" applyProtection="1">
      <alignment horizontal="right" vertical="center" shrinkToFit="1"/>
      <protection locked="0"/>
    </xf>
    <xf numFmtId="179" fontId="14" fillId="4" borderId="38" xfId="12" applyNumberFormat="1" applyFont="1" applyFill="1" applyBorder="1" applyAlignment="1" applyProtection="1">
      <alignment horizontal="right" vertical="center" shrinkToFit="1"/>
      <protection locked="0"/>
    </xf>
    <xf numFmtId="179" fontId="14" fillId="0" borderId="39" xfId="0" applyNumberFormat="1" applyFont="1" applyFill="1" applyBorder="1" applyAlignment="1">
      <alignment horizontal="center" vertical="center" shrinkToFit="1"/>
    </xf>
    <xf numFmtId="179" fontId="14" fillId="0" borderId="40" xfId="0" applyNumberFormat="1" applyFont="1" applyFill="1" applyBorder="1" applyAlignment="1">
      <alignment horizontal="center" vertical="center" shrinkToFit="1"/>
    </xf>
    <xf numFmtId="179" fontId="14" fillId="4" borderId="9" xfId="12" applyNumberFormat="1" applyFont="1" applyFill="1" applyBorder="1" applyAlignment="1" applyProtection="1">
      <alignment horizontal="center" vertical="center" shrinkToFit="1"/>
      <protection locked="0"/>
    </xf>
    <xf numFmtId="179" fontId="14" fillId="4" borderId="38" xfId="12" applyNumberFormat="1" applyFont="1" applyFill="1" applyBorder="1" applyAlignment="1" applyProtection="1">
      <alignment horizontal="center" vertical="center" shrinkToFit="1"/>
      <protection locked="0"/>
    </xf>
    <xf numFmtId="179" fontId="14" fillId="0" borderId="41" xfId="0" applyNumberFormat="1" applyFont="1" applyFill="1" applyBorder="1" applyAlignment="1">
      <alignment horizontal="center" vertical="center" shrinkToFit="1"/>
    </xf>
    <xf numFmtId="179" fontId="14" fillId="0" borderId="11" xfId="0" applyNumberFormat="1" applyFont="1" applyFill="1" applyBorder="1" applyAlignment="1">
      <alignment horizontal="center" vertical="center" shrinkToFit="1"/>
    </xf>
    <xf numFmtId="179" fontId="14" fillId="3" borderId="9" xfId="0" applyNumberFormat="1" applyFont="1" applyFill="1" applyBorder="1" applyAlignment="1">
      <alignment horizontal="center" vertical="center" shrinkToFit="1"/>
    </xf>
    <xf numFmtId="179" fontId="14" fillId="3" borderId="38" xfId="0" applyNumberFormat="1" applyFont="1" applyFill="1" applyBorder="1" applyAlignment="1">
      <alignment horizontal="center" vertical="center" shrinkToFit="1"/>
    </xf>
    <xf numFmtId="179" fontId="14" fillId="0" borderId="42" xfId="0" applyNumberFormat="1" applyFont="1" applyFill="1" applyBorder="1" applyAlignment="1">
      <alignment horizontal="center" vertical="center" shrinkToFit="1"/>
    </xf>
    <xf numFmtId="179" fontId="14" fillId="0" borderId="17" xfId="0" applyNumberFormat="1" applyFont="1" applyFill="1" applyBorder="1" applyAlignment="1">
      <alignment horizontal="center" vertical="center" shrinkToFit="1"/>
    </xf>
    <xf numFmtId="0" fontId="6" fillId="3" borderId="43" xfId="0" applyFont="1" applyFill="1" applyBorder="1" applyAlignment="1">
      <alignment horizontal="center" vertical="center" wrapText="1"/>
    </xf>
    <xf numFmtId="179" fontId="14" fillId="3" borderId="9" xfId="12" applyNumberFormat="1" applyFont="1" applyFill="1" applyBorder="1" applyAlignment="1">
      <alignment horizontal="right" vertical="center" shrinkToFit="1"/>
    </xf>
    <xf numFmtId="179" fontId="14" fillId="0" borderId="44" xfId="12" applyNumberFormat="1" applyFont="1" applyFill="1" applyBorder="1" applyAlignment="1">
      <alignment horizontal="right" vertical="center" shrinkToFit="1"/>
    </xf>
    <xf numFmtId="179" fontId="14" fillId="0" borderId="9" xfId="12" applyNumberFormat="1" applyFont="1" applyFill="1" applyBorder="1" applyAlignment="1">
      <alignment horizontal="right" vertical="center" shrinkToFit="1"/>
    </xf>
    <xf numFmtId="179" fontId="14" fillId="0" borderId="45" xfId="0" applyNumberFormat="1" applyFont="1" applyFill="1" applyBorder="1" applyAlignment="1">
      <alignment horizontal="center" vertical="center" shrinkToFit="1"/>
    </xf>
    <xf numFmtId="0" fontId="14" fillId="0" borderId="0" xfId="0" applyFont="1" applyAlignment="1">
      <alignment vertical="center" wrapText="1"/>
    </xf>
    <xf numFmtId="179" fontId="14" fillId="5" borderId="9" xfId="12" applyNumberFormat="1" applyFont="1" applyFill="1" applyBorder="1" applyAlignment="1" applyProtection="1">
      <alignment horizontal="left" vertical="center" shrinkToFit="1"/>
      <protection locked="0"/>
    </xf>
    <xf numFmtId="179" fontId="14" fillId="5" borderId="38" xfId="12" applyNumberFormat="1" applyFont="1" applyFill="1" applyBorder="1" applyAlignment="1" applyProtection="1">
      <alignment horizontal="left" vertical="center" shrinkToFit="1"/>
      <protection locked="0"/>
    </xf>
    <xf numFmtId="179" fontId="14" fillId="0" borderId="46" xfId="12" applyNumberFormat="1" applyFont="1" applyFill="1" applyBorder="1" applyAlignment="1">
      <alignment horizontal="right" vertical="center" wrapText="1" shrinkToFit="1"/>
    </xf>
    <xf numFmtId="179" fontId="14" fillId="0" borderId="47" xfId="12" applyNumberFormat="1" applyFont="1" applyFill="1" applyBorder="1" applyAlignment="1">
      <alignment horizontal="right" vertical="center" wrapText="1" shrinkToFit="1"/>
    </xf>
    <xf numFmtId="179" fontId="14" fillId="0" borderId="48" xfId="12" applyNumberFormat="1" applyFont="1" applyFill="1" applyBorder="1" applyAlignment="1">
      <alignment horizontal="right" vertical="center" wrapText="1" shrinkToFit="1"/>
    </xf>
    <xf numFmtId="0" fontId="0" fillId="0" borderId="0" xfId="0" applyFill="1" applyAlignment="1">
      <alignment vertical="center" wrapText="1" shrinkToFit="1"/>
    </xf>
    <xf numFmtId="0" fontId="5" fillId="0" borderId="3" xfId="7" applyFont="1" applyBorder="1" applyAlignment="1">
      <alignment horizontal="center" vertical="center" wrapText="1"/>
    </xf>
    <xf numFmtId="0" fontId="5" fillId="0" borderId="49" xfId="7" applyFont="1" applyBorder="1" applyAlignment="1">
      <alignment horizontal="center" vertical="center"/>
    </xf>
    <xf numFmtId="0" fontId="8" fillId="0" borderId="0" xfId="7" applyFont="1" applyBorder="1" applyAlignment="1">
      <alignment horizontal="left" vertical="top" wrapText="1"/>
    </xf>
    <xf numFmtId="49" fontId="5" fillId="0" borderId="0" xfId="7" applyNumberFormat="1" applyFont="1" applyBorder="1" applyAlignment="1">
      <alignment horizontal="center" vertical="center" wrapText="1"/>
    </xf>
    <xf numFmtId="0" fontId="5" fillId="0" borderId="9" xfId="7" applyFont="1" applyBorder="1" applyAlignment="1">
      <alignment horizontal="center" vertical="center" wrapText="1"/>
    </xf>
    <xf numFmtId="0" fontId="0" fillId="0" borderId="0" xfId="0" applyAlignment="1">
      <alignment horizontal="left" vertical="top" wrapText="1"/>
    </xf>
    <xf numFmtId="0" fontId="8" fillId="0" borderId="0" xfId="0" applyFont="1" applyFill="1" applyBorder="1" applyAlignment="1">
      <alignment horizontal="left" vertical="center" shrinkToFit="1"/>
    </xf>
    <xf numFmtId="0" fontId="5" fillId="0" borderId="5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177" fontId="5" fillId="3" borderId="53" xfId="7" applyNumberFormat="1" applyFont="1" applyFill="1" applyBorder="1" applyAlignment="1">
      <alignment horizontal="right" vertical="center" shrinkToFit="1"/>
    </xf>
    <xf numFmtId="177" fontId="5" fillId="3" borderId="54" xfId="7" applyNumberFormat="1" applyFont="1" applyFill="1" applyBorder="1" applyAlignment="1">
      <alignment horizontal="center" vertical="center" shrinkToFit="1"/>
    </xf>
    <xf numFmtId="0" fontId="5" fillId="0" borderId="55" xfId="0" applyFont="1" applyBorder="1" applyAlignment="1">
      <alignment horizontal="center" vertical="center" wrapText="1"/>
    </xf>
    <xf numFmtId="0" fontId="5" fillId="0" borderId="42" xfId="0" applyFont="1" applyBorder="1" applyAlignment="1">
      <alignment horizontal="center" vertical="center" wrapText="1"/>
    </xf>
    <xf numFmtId="38" fontId="5" fillId="3" borderId="11" xfId="12" applyFont="1" applyFill="1" applyBorder="1" applyAlignment="1">
      <alignment horizontal="right" vertical="center" wrapText="1"/>
    </xf>
    <xf numFmtId="38" fontId="5" fillId="3" borderId="50" xfId="12" applyFont="1" applyFill="1" applyBorder="1" applyAlignment="1">
      <alignment horizontal="right" vertical="center" wrapText="1"/>
    </xf>
    <xf numFmtId="38" fontId="5" fillId="3" borderId="41" xfId="12" applyFont="1" applyFill="1" applyBorder="1" applyAlignment="1">
      <alignment horizontal="right" vertical="center" wrapText="1"/>
    </xf>
    <xf numFmtId="38" fontId="5" fillId="3" borderId="14" xfId="12" applyFont="1" applyFill="1" applyBorder="1" applyAlignment="1">
      <alignment horizontal="right" vertical="center" wrapText="1"/>
    </xf>
    <xf numFmtId="38" fontId="5" fillId="3" borderId="51" xfId="12" applyFont="1" applyFill="1" applyBorder="1" applyAlignment="1">
      <alignment horizontal="right" vertical="center" wrapText="1"/>
    </xf>
    <xf numFmtId="38" fontId="5" fillId="3" borderId="52" xfId="12" applyFont="1" applyFill="1" applyBorder="1" applyAlignment="1">
      <alignment horizontal="right" vertical="center" wrapText="1"/>
    </xf>
    <xf numFmtId="177" fontId="5" fillId="3" borderId="56" xfId="7" applyNumberFormat="1" applyFont="1" applyFill="1" applyBorder="1" applyAlignment="1">
      <alignment horizontal="right" vertical="center" shrinkToFit="1"/>
    </xf>
    <xf numFmtId="177" fontId="5" fillId="5" borderId="57" xfId="7" applyNumberFormat="1" applyFont="1" applyFill="1" applyBorder="1" applyAlignment="1" applyProtection="1">
      <alignment horizontal="right" vertical="center" shrinkToFit="1"/>
      <protection locked="0"/>
    </xf>
    <xf numFmtId="177" fontId="5" fillId="5" borderId="53" xfId="7" applyNumberFormat="1" applyFont="1" applyFill="1" applyBorder="1" applyAlignment="1" applyProtection="1">
      <alignment horizontal="right" vertical="center" shrinkToFit="1"/>
      <protection locked="0"/>
    </xf>
    <xf numFmtId="181" fontId="5" fillId="3" borderId="19" xfId="0" applyNumberFormat="1" applyFont="1" applyFill="1" applyBorder="1" applyAlignment="1" applyProtection="1">
      <alignment horizontal="left" vertical="center" shrinkToFit="1"/>
      <protection locked="0"/>
    </xf>
    <xf numFmtId="181" fontId="5" fillId="3" borderId="0" xfId="0" applyNumberFormat="1" applyFont="1" applyFill="1" applyBorder="1" applyAlignment="1" applyProtection="1">
      <alignment horizontal="left" vertical="center" shrinkToFit="1"/>
      <protection locked="0"/>
    </xf>
    <xf numFmtId="181" fontId="5" fillId="3" borderId="19" xfId="0" applyNumberFormat="1" applyFont="1" applyFill="1" applyBorder="1" applyAlignment="1" applyProtection="1">
      <alignment vertical="center" shrinkToFit="1"/>
      <protection locked="0"/>
    </xf>
    <xf numFmtId="181" fontId="0" fillId="3" borderId="19" xfId="0" applyNumberFormat="1" applyFill="1" applyBorder="1" applyAlignment="1" applyProtection="1">
      <alignment horizontal="left" vertical="center" shrinkToFit="1"/>
      <protection locked="0"/>
    </xf>
    <xf numFmtId="0" fontId="5" fillId="0" borderId="17" xfId="0" applyFont="1" applyBorder="1" applyAlignment="1">
      <alignment horizontal="right" vertical="center" wrapText="1"/>
    </xf>
    <xf numFmtId="0" fontId="5" fillId="0" borderId="55" xfId="0" applyFont="1" applyBorder="1" applyAlignment="1">
      <alignment horizontal="right" vertical="center" wrapText="1"/>
    </xf>
    <xf numFmtId="0" fontId="5" fillId="0" borderId="42" xfId="0" applyFont="1" applyBorder="1" applyAlignment="1">
      <alignment horizontal="right" vertical="center" wrapText="1"/>
    </xf>
    <xf numFmtId="181" fontId="8" fillId="3" borderId="19" xfId="0" applyNumberFormat="1" applyFont="1" applyFill="1" applyBorder="1" applyAlignment="1" applyProtection="1">
      <alignment horizontal="center" vertical="center" shrinkToFit="1"/>
      <protection locked="0"/>
    </xf>
    <xf numFmtId="0" fontId="5" fillId="0" borderId="32" xfId="7" applyFont="1" applyBorder="1" applyAlignment="1">
      <alignment horizontal="center" vertical="center" wrapText="1"/>
    </xf>
    <xf numFmtId="0" fontId="5" fillId="0" borderId="28" xfId="7" applyFont="1" applyBorder="1" applyAlignment="1">
      <alignment horizontal="center" vertical="center"/>
    </xf>
    <xf numFmtId="0" fontId="3" fillId="3" borderId="9" xfId="0" applyFont="1" applyFill="1" applyBorder="1" applyAlignment="1">
      <alignment horizontal="center" vertical="center" shrinkToFit="1"/>
    </xf>
    <xf numFmtId="179" fontId="3" fillId="0" borderId="9" xfId="0" applyNumberFormat="1" applyFont="1" applyFill="1" applyBorder="1" applyAlignment="1">
      <alignment horizontal="center" vertical="center" shrinkToFit="1"/>
    </xf>
    <xf numFmtId="179" fontId="3" fillId="0" borderId="33" xfId="0" applyNumberFormat="1" applyFont="1" applyFill="1" applyBorder="1" applyAlignment="1">
      <alignment horizontal="center" vertical="center" shrinkToFit="1"/>
    </xf>
    <xf numFmtId="179" fontId="3" fillId="0" borderId="34" xfId="0" applyNumberFormat="1" applyFont="1" applyFill="1" applyBorder="1" applyAlignment="1">
      <alignment horizontal="center" vertical="center" shrinkToFit="1"/>
    </xf>
    <xf numFmtId="179" fontId="3" fillId="0" borderId="11" xfId="0" applyNumberFormat="1" applyFont="1" applyFill="1" applyBorder="1" applyAlignment="1">
      <alignment horizontal="center" vertical="center" shrinkToFit="1"/>
    </xf>
    <xf numFmtId="0" fontId="16" fillId="3" borderId="9" xfId="0" applyFont="1" applyFill="1" applyBorder="1" applyAlignment="1">
      <alignment horizontal="center" vertical="center" wrapText="1"/>
    </xf>
    <xf numFmtId="182" fontId="3" fillId="3" borderId="9" xfId="12" applyNumberFormat="1" applyFont="1" applyFill="1" applyBorder="1" applyAlignment="1">
      <alignment horizontal="left" vertical="center" shrinkToFit="1"/>
    </xf>
    <xf numFmtId="179" fontId="3" fillId="0" borderId="36" xfId="0" applyNumberFormat="1" applyFont="1" applyFill="1" applyBorder="1" applyAlignment="1">
      <alignment horizontal="center" vertical="center" shrinkToFit="1"/>
    </xf>
    <xf numFmtId="179" fontId="3" fillId="0" borderId="0" xfId="0" applyNumberFormat="1" applyFont="1" applyFill="1" applyBorder="1" applyAlignment="1">
      <alignment horizontal="center" vertical="center" shrinkToFit="1"/>
    </xf>
    <xf numFmtId="179" fontId="3" fillId="0" borderId="14" xfId="0" applyNumberFormat="1" applyFont="1" applyFill="1" applyBorder="1" applyAlignment="1">
      <alignment horizontal="center" vertical="center" shrinkToFit="1"/>
    </xf>
    <xf numFmtId="0" fontId="16" fillId="3" borderId="9" xfId="0" applyFont="1" applyFill="1" applyBorder="1" applyAlignment="1">
      <alignment horizontal="center" vertical="center"/>
    </xf>
    <xf numFmtId="179" fontId="3" fillId="4" borderId="9" xfId="12" applyNumberFormat="1" applyFont="1" applyFill="1" applyBorder="1" applyAlignment="1" applyProtection="1">
      <alignment horizontal="center" vertical="center" shrinkToFit="1"/>
      <protection locked="0"/>
    </xf>
    <xf numFmtId="179" fontId="3" fillId="4" borderId="38" xfId="12" applyNumberFormat="1" applyFont="1" applyFill="1" applyBorder="1" applyAlignment="1" applyProtection="1">
      <alignment horizontal="center" vertical="center" shrinkToFit="1"/>
      <protection locked="0"/>
    </xf>
    <xf numFmtId="179" fontId="3" fillId="0" borderId="41" xfId="0" applyNumberFormat="1" applyFont="1" applyFill="1" applyBorder="1" applyAlignment="1">
      <alignment horizontal="center" vertical="center" shrinkToFit="1"/>
    </xf>
    <xf numFmtId="179" fontId="3" fillId="0" borderId="17" xfId="0" applyNumberFormat="1" applyFont="1" applyFill="1" applyBorder="1" applyAlignment="1">
      <alignment horizontal="center" vertical="center" shrinkToFit="1"/>
    </xf>
    <xf numFmtId="179" fontId="3" fillId="3" borderId="9" xfId="0" applyNumberFormat="1" applyFont="1" applyFill="1" applyBorder="1" applyAlignment="1">
      <alignment horizontal="center" vertical="center" shrinkToFit="1"/>
    </xf>
    <xf numFmtId="179" fontId="3" fillId="3" borderId="43" xfId="0" applyNumberFormat="1" applyFont="1" applyFill="1" applyBorder="1" applyAlignment="1">
      <alignment horizontal="center" vertical="center" shrinkToFit="1"/>
    </xf>
    <xf numFmtId="179" fontId="3" fillId="0" borderId="42" xfId="0" applyNumberFormat="1" applyFont="1" applyFill="1" applyBorder="1" applyAlignment="1">
      <alignment horizontal="center" vertical="center" shrinkToFit="1"/>
    </xf>
    <xf numFmtId="0" fontId="16" fillId="3" borderId="43" xfId="0" applyFont="1" applyFill="1" applyBorder="1" applyAlignment="1">
      <alignment horizontal="center" vertical="center" wrapText="1"/>
    </xf>
    <xf numFmtId="179" fontId="3" fillId="3" borderId="9" xfId="12" applyNumberFormat="1" applyFont="1" applyFill="1" applyBorder="1" applyAlignment="1">
      <alignment horizontal="right" vertical="center" shrinkToFit="1"/>
    </xf>
    <xf numFmtId="179" fontId="3" fillId="0" borderId="44" xfId="12" applyNumberFormat="1" applyFont="1" applyFill="1" applyBorder="1" applyAlignment="1">
      <alignment horizontal="right" vertical="center" shrinkToFit="1"/>
    </xf>
    <xf numFmtId="179" fontId="3" fillId="0" borderId="9" xfId="12" applyNumberFormat="1" applyFont="1" applyFill="1" applyBorder="1" applyAlignment="1">
      <alignment horizontal="right" vertical="center" shrinkToFit="1"/>
    </xf>
    <xf numFmtId="179" fontId="3" fillId="5" borderId="9" xfId="12" applyNumberFormat="1" applyFont="1" applyFill="1" applyBorder="1" applyAlignment="1" applyProtection="1">
      <alignment vertical="center" shrinkToFit="1"/>
      <protection locked="0"/>
    </xf>
    <xf numFmtId="179" fontId="3" fillId="5" borderId="38" xfId="12" applyNumberFormat="1" applyFont="1" applyFill="1" applyBorder="1" applyAlignment="1" applyProtection="1">
      <alignment vertical="center" shrinkToFit="1"/>
      <protection locked="0"/>
    </xf>
    <xf numFmtId="179" fontId="3" fillId="0" borderId="46" xfId="12" applyNumberFormat="1" applyFont="1" applyFill="1" applyBorder="1" applyAlignment="1">
      <alignment horizontal="right" vertical="center" wrapText="1" shrinkToFit="1"/>
    </xf>
    <xf numFmtId="179" fontId="3" fillId="0" borderId="47" xfId="12" applyNumberFormat="1" applyFont="1" applyFill="1" applyBorder="1" applyAlignment="1">
      <alignment horizontal="right" vertical="center" wrapText="1" shrinkToFit="1"/>
    </xf>
    <xf numFmtId="179" fontId="3" fillId="0" borderId="58" xfId="12" applyNumberFormat="1" applyFont="1" applyFill="1" applyBorder="1" applyAlignment="1">
      <alignment horizontal="right" vertical="center" shrinkToFit="1"/>
    </xf>
    <xf numFmtId="0" fontId="0" fillId="0" borderId="0" xfId="0" applyAlignment="1">
      <alignment horizontal="center" vertical="center"/>
    </xf>
    <xf numFmtId="0" fontId="0" fillId="0" borderId="9" xfId="0" applyBorder="1" applyAlignment="1">
      <alignment horizontal="left" vertical="center"/>
    </xf>
    <xf numFmtId="0" fontId="0" fillId="0" borderId="9" xfId="0" applyBorder="1">
      <alignment vertical="center"/>
    </xf>
    <xf numFmtId="183" fontId="0" fillId="0" borderId="9" xfId="0" applyNumberFormat="1" applyBorder="1" applyAlignment="1">
      <alignment horizontal="left" vertical="center"/>
    </xf>
    <xf numFmtId="183" fontId="0" fillId="0" borderId="9" xfId="0" applyNumberFormat="1" applyBorder="1">
      <alignment vertical="center"/>
    </xf>
    <xf numFmtId="183" fontId="0" fillId="0" borderId="0" xfId="0" applyNumberFormat="1">
      <alignment vertical="center"/>
    </xf>
    <xf numFmtId="183" fontId="0" fillId="0" borderId="0" xfId="0" applyNumberFormat="1" applyFont="1" applyAlignment="1">
      <alignment horizontal="center" vertical="center"/>
    </xf>
    <xf numFmtId="0" fontId="18" fillId="0" borderId="0" xfId="0" applyFont="1" applyFill="1" applyAlignment="1">
      <alignment horizontal="center" vertical="center" shrinkToFit="1"/>
    </xf>
    <xf numFmtId="0" fontId="2" fillId="0" borderId="0" xfId="9" applyFont="1">
      <alignment vertical="center"/>
    </xf>
    <xf numFmtId="0" fontId="18" fillId="0" borderId="0" xfId="0" applyFont="1" applyFill="1">
      <alignment vertical="center"/>
    </xf>
    <xf numFmtId="0" fontId="18" fillId="0" borderId="0" xfId="0" applyFont="1" applyFill="1" applyAlignment="1">
      <alignment vertical="center" shrinkToFit="1"/>
    </xf>
    <xf numFmtId="0" fontId="13" fillId="0" borderId="0" xfId="0" applyFont="1">
      <alignment vertical="center"/>
    </xf>
    <xf numFmtId="0" fontId="15" fillId="0" borderId="0" xfId="0" applyFont="1" applyFill="1">
      <alignment vertical="center"/>
    </xf>
  </cellXfs>
  <cellStyles count="13">
    <cellStyle name="パーセント 2" xfId="1"/>
    <cellStyle name="桁区切り 2" xfId="2"/>
    <cellStyle name="桁区切り 3" xfId="3"/>
    <cellStyle name="桁区切り 3 2" xfId="4"/>
    <cellStyle name="標準" xfId="0" builtinId="0"/>
    <cellStyle name="標準 2" xfId="5"/>
    <cellStyle name="標準 2 2 2" xfId="6"/>
    <cellStyle name="標準 3" xfId="7"/>
    <cellStyle name="標準 4" xfId="8"/>
    <cellStyle name="標準 4 2" xfId="9"/>
    <cellStyle name="標準 5" xfId="10"/>
    <cellStyle name="ハイパーリンク" xfId="11" builtinId="8"/>
    <cellStyle name="桁区切り" xfId="12" builtinId="6"/>
  </cellStyles>
  <dxfs count="24">
    <dxf>
      <font>
        <name val="ＭＳ 明朝"/>
        <b val="0"/>
        <i val="0"/>
        <strike val="0"/>
        <color auto="1"/>
        <sz val="10"/>
        <u val="none"/>
        <vertAlign val="baseline"/>
      </font>
    </dxf>
    <dxf>
      <font>
        <name val="ＭＳ 明朝"/>
        <b val="0"/>
        <i val="0"/>
        <strike val="0"/>
        <color auto="1"/>
        <sz val="10"/>
        <u val="none"/>
        <vertAlign val="baseline"/>
      </font>
    </dxf>
    <dxf>
      <font>
        <name val="ＭＳ 明朝"/>
        <b val="0"/>
        <i val="0"/>
        <strike val="0"/>
        <color auto="1"/>
        <sz val="10"/>
        <u val="none"/>
        <vertAlign val="baseline"/>
      </font>
    </dxf>
    <dxf>
      <font>
        <name val="ＭＳ Ｐゴシック"/>
        <b val="0"/>
        <i val="0"/>
        <strike val="0"/>
        <color theme="1"/>
        <sz val="11"/>
        <u val="none"/>
        <vertAlign val="baseline"/>
      </font>
    </dxf>
    <dxf>
      <fill>
        <patternFill patternType="solid">
          <bgColor theme="8" tint="0.8"/>
        </patternFill>
      </fill>
    </dxf>
    <dxf>
      <fill>
        <patternFill patternType="solid">
          <bgColor rgb="FFFFFF00"/>
        </patternFill>
      </fill>
    </dxf>
    <dxf>
      <fill>
        <patternFill patternType="solid">
          <bgColor theme="8" tint="0.8"/>
        </patternFill>
      </fill>
    </dxf>
    <dxf>
      <fill>
        <patternFill patternType="solid">
          <bgColor theme="8" tint="0.8"/>
        </patternFill>
      </fill>
    </dxf>
    <dxf>
      <fill>
        <patternFill patternType="solid">
          <bgColor theme="8" tint="0.8"/>
        </patternFill>
      </fill>
    </dxf>
    <dxf>
      <fill>
        <patternFill patternType="solid">
          <bgColor theme="8" tint="0.8"/>
        </patternFill>
      </fill>
    </dxf>
    <dxf>
      <fill>
        <patternFill patternType="solid">
          <bgColor rgb="FFFFFF00"/>
        </patternFill>
      </fill>
    </dxf>
    <dxf>
      <fill>
        <patternFill patternType="solid">
          <bgColor theme="8" tint="0.8"/>
        </patternFill>
      </fill>
    </dxf>
    <dxf>
      <fill>
        <patternFill patternType="solid">
          <bgColor rgb="FFFFFF00"/>
        </patternFill>
      </fill>
    </dxf>
    <dxf>
      <fill>
        <patternFill patternType="solid">
          <bgColor theme="8" tint="0.8"/>
        </patternFill>
      </fill>
    </dxf>
    <dxf>
      <fill>
        <patternFill patternType="solid">
          <bgColor rgb="FFFFFF00"/>
        </patternFill>
      </fill>
    </dxf>
    <dxf>
      <fill>
        <patternFill patternType="solid">
          <bgColor theme="8" tint="0.8"/>
        </patternFill>
      </fill>
    </dxf>
    <dxf>
      <fill>
        <patternFill patternType="solid">
          <bgColor rgb="FFFFFF00"/>
        </patternFill>
      </fill>
    </dxf>
    <dxf>
      <fill>
        <patternFill patternType="solid">
          <bgColor theme="8" tint="0.8"/>
        </patternFill>
      </fill>
    </dxf>
    <dxf>
      <fill>
        <patternFill patternType="solid">
          <bgColor rgb="FFFFFF00"/>
        </patternFill>
      </fill>
    </dxf>
    <dxf>
      <fill>
        <patternFill patternType="solid">
          <bgColor theme="8" tint="0.8"/>
        </patternFill>
      </fill>
    </dxf>
    <dxf>
      <fill>
        <patternFill patternType="solid">
          <bgColor rgb="FFFFFF00"/>
        </patternFill>
      </fill>
    </dxf>
    <dxf>
      <fill>
        <patternFill patternType="solid">
          <bgColor theme="8" tint="0.8"/>
        </patternFill>
      </fill>
    </dxf>
    <dxf>
      <fill>
        <patternFill patternType="solid">
          <bgColor rgb="FFFFFF00"/>
        </patternFill>
      </fill>
    </dxf>
    <dxf>
      <fill>
        <patternFill patternType="solid">
          <bgColor theme="8" tint="0.8"/>
        </patternFill>
      </fill>
    </dxf>
  </dxfs>
  <tableStyles count="0" defaultTableStyle="TableStyleMedium2" defaultPivotStyle="PivotStyleLight16"/>
  <colors>
    <mruColors>
      <color rgb="FFFDE9D9"/>
      <color rgb="FFCDFFFF"/>
      <color rgb="FFCCFFCC"/>
      <color rgb="FFFF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13</xdr:col>
      <xdr:colOff>146685</xdr:colOff>
      <xdr:row>42</xdr:row>
      <xdr:rowOff>115570</xdr:rowOff>
    </xdr:from>
    <xdr:ext cx="1614805" cy="320040"/>
    <xdr:sp macro="" textlink="">
      <xdr:nvSpPr>
        <xdr:cNvPr id="2" name="テキスト ボックス 1"/>
        <xdr:cNvSpPr txBox="1"/>
      </xdr:nvSpPr>
      <xdr:spPr>
        <a:xfrm>
          <a:off x="2404110" y="9859645"/>
          <a:ext cx="1614805" cy="320040"/>
        </a:xfrm>
        <a:prstGeom prst="rect">
          <a:avLst/>
        </a:prstGeom>
        <a:solidFill>
          <a:schemeClr val="bg1"/>
        </a:solidFill>
        <a:ln w="3810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100" b="1"/>
            <a:t>次のシートに続きます。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1</xdr:col>
      <xdr:colOff>120650</xdr:colOff>
      <xdr:row>56</xdr:row>
      <xdr:rowOff>172720</xdr:rowOff>
    </xdr:from>
    <xdr:ext cx="3286760" cy="610235"/>
    <xdr:sp macro="" textlink="">
      <xdr:nvSpPr>
        <xdr:cNvPr id="3" name="テキスト ボックス 2"/>
        <xdr:cNvSpPr txBox="1"/>
      </xdr:nvSpPr>
      <xdr:spPr>
        <a:xfrm>
          <a:off x="358775" y="11174095"/>
          <a:ext cx="3286760" cy="610235"/>
        </a:xfrm>
        <a:prstGeom prst="rect">
          <a:avLst/>
        </a:prstGeom>
        <a:solidFill>
          <a:schemeClr val="bg1"/>
        </a:solidFill>
        <a:ln w="3810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100" b="1"/>
            <a:t>申請書のシートはこれで以上となります。</a:t>
          </a:r>
          <a:endParaRPr kumimoji="1" lang="en-US" altLang="ja-JP" sz="1100" b="1"/>
        </a:p>
        <a:p>
          <a:pPr algn="ctr"/>
          <a:r>
            <a:rPr kumimoji="1" lang="ja-JP" altLang="en-US" sz="1100" b="1"/>
            <a:t>（次のシートからは実績報告書です。）</a:t>
          </a:r>
          <a:endParaRPr kumimoji="1" lang="ja-JP" altLang="en-US" sz="1100" b="1"/>
        </a:p>
      </xdr:txBody>
    </xdr:sp>
    <xdr:clientData/>
  </xdr:one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14</xdr:col>
      <xdr:colOff>51435</xdr:colOff>
      <xdr:row>39</xdr:row>
      <xdr:rowOff>7620</xdr:rowOff>
    </xdr:from>
    <xdr:ext cx="1641475" cy="344170"/>
    <xdr:sp macro="" textlink="">
      <xdr:nvSpPr>
        <xdr:cNvPr id="3" name="テキスト ボックス 2"/>
        <xdr:cNvSpPr txBox="1"/>
      </xdr:nvSpPr>
      <xdr:spPr>
        <a:xfrm>
          <a:off x="2499360" y="10027920"/>
          <a:ext cx="1641475" cy="344170"/>
        </a:xfrm>
        <a:prstGeom prst="rect">
          <a:avLst/>
        </a:prstGeom>
        <a:solidFill>
          <a:schemeClr val="bg1"/>
        </a:solidFill>
        <a:ln w="38100">
          <a:solidFill>
            <a:srgbClr val="0070C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100" b="1"/>
            <a:t>次のシートに続きます。</a:t>
          </a:r>
          <a:endParaRPr kumimoji="1" lang="ja-JP" altLang="en-US" sz="1100" b="1"/>
        </a:p>
      </xdr:txBody>
    </xdr:sp>
    <xdr:clientData/>
  </xdr:oneCellAnchor>
</xdr:wsDr>
</file>

<file path=xl/drawings/drawing4.xml><?xml version="1.0" encoding="utf-8"?>
<xdr:wsDr xmlns:xdr="http://schemas.openxmlformats.org/drawingml/2006/spreadsheetDrawing" xmlns:a="http://schemas.openxmlformats.org/drawingml/2006/main">
  <xdr:oneCellAnchor>
    <xdr:from xmlns:xdr="http://schemas.openxmlformats.org/drawingml/2006/spreadsheetDrawing">
      <xdr:col>2</xdr:col>
      <xdr:colOff>840740</xdr:colOff>
      <xdr:row>58</xdr:row>
      <xdr:rowOff>112395</xdr:rowOff>
    </xdr:from>
    <xdr:ext cx="2975610" cy="339725"/>
    <xdr:sp macro="" textlink="">
      <xdr:nvSpPr>
        <xdr:cNvPr id="2" name="テキスト ボックス 1"/>
        <xdr:cNvSpPr txBox="1"/>
      </xdr:nvSpPr>
      <xdr:spPr>
        <a:xfrm>
          <a:off x="1783715" y="10980420"/>
          <a:ext cx="2975610" cy="339725"/>
        </a:xfrm>
        <a:prstGeom prst="rect">
          <a:avLst/>
        </a:prstGeom>
        <a:solidFill>
          <a:schemeClr val="bg1"/>
        </a:solidFill>
        <a:ln w="38100">
          <a:solidFill>
            <a:srgbClr val="0070C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r>
            <a:rPr kumimoji="1" lang="ja-JP" altLang="en-US" sz="1100" b="1">
              <a:solidFill>
                <a:schemeClr val="tx1"/>
              </a:solidFill>
              <a:effectLst/>
              <a:latin typeface="+mn-lt"/>
              <a:ea typeface="+mn-ea"/>
              <a:cs typeface="+mn-cs"/>
            </a:rPr>
            <a:t>実績報告書</a:t>
          </a:r>
          <a:r>
            <a:rPr kumimoji="1" lang="ja-JP" altLang="ja-JP" sz="1100" b="1">
              <a:solidFill>
                <a:schemeClr val="tx1"/>
              </a:solidFill>
              <a:effectLst/>
              <a:latin typeface="+mn-lt"/>
              <a:ea typeface="+mn-ea"/>
              <a:cs typeface="+mn-cs"/>
            </a:rPr>
            <a:t>のシートはこれで以上となります。</a:t>
          </a:r>
          <a:endParaRPr lang="ja-JP" altLang="ja-JP">
            <a:effectLst/>
          </a:endParaRPr>
        </a:p>
      </xdr:txBody>
    </xdr:sp>
    <xdr:clientData/>
  </xdr:one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ables/table1.xml><?xml version="1.0" encoding="utf-8"?>
<table xmlns="http://schemas.openxmlformats.org/spreadsheetml/2006/main" id="8" name="テーブル79" displayName="テーブル79" ref="E2:E11" totalsRowShown="0" headerRowDxfId="3" headerRowCellStyle="標準 4 2" dataCellStyle="標準 4 2">
  <autoFilter ref="E2:E11"/>
  <tableColumns count="1">
    <tableColumn id="1" name="月" dataCellStyle="標準 4 2"/>
  </tableColumns>
  <tableStyleInfo name="TableStyleMedium2" showFirstColumn="0" showLastColumn="0" showRowStripes="1" showColumnStripes="0"/>
</table>
</file>

<file path=xl/tables/table2.xml><?xml version="1.0" encoding="utf-8"?>
<table xmlns="http://schemas.openxmlformats.org/spreadsheetml/2006/main" id="10" name="テーブル511" displayName="テーブル511" ref="F2:F4" totalsRowShown="0" headerRowDxfId="2" dataDxfId="1">
  <autoFilter ref="F2:F4"/>
  <tableColumns count="1">
    <tableColumn id="1" name="誓約"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table" Target="../tables/table1.xml" /><Relationship Id="rId3" Type="http://schemas.openxmlformats.org/officeDocument/2006/relationships/table" Target="../tables/table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Z47"/>
  <sheetViews>
    <sheetView tabSelected="1" view="pageBreakPreview" zoomScale="110" zoomScaleNormal="120" zoomScaleSheetLayoutView="110" workbookViewId="0">
      <selection activeCell="AV21" sqref="AV21"/>
    </sheetView>
  </sheetViews>
  <sheetFormatPr defaultColWidth="2.25" defaultRowHeight="12"/>
  <cols>
    <col min="1" max="1" width="2.625" style="1" customWidth="1"/>
    <col min="2" max="48" width="2.25" style="1"/>
    <col min="49" max="49" width="5.875" style="1" customWidth="1"/>
    <col min="50" max="50" width="2.25" style="1"/>
    <col min="51" max="51" width="5.875" style="1" customWidth="1"/>
    <col min="52" max="52" width="2.25" style="1"/>
    <col min="53" max="53" width="5.75" style="1" customWidth="1"/>
    <col min="54" max="71" width="2.25" style="1"/>
    <col min="72" max="72" width="2" style="1" customWidth="1"/>
    <col min="73" max="16384" width="2.25" style="1"/>
  </cols>
  <sheetData>
    <row r="1" spans="1:39" ht="15" customHeight="1">
      <c r="A1" s="1" t="s">
        <v>77</v>
      </c>
      <c r="B1" s="14"/>
      <c r="C1" s="28"/>
      <c r="D1" s="28"/>
      <c r="AK1" s="28"/>
      <c r="AL1" s="28"/>
      <c r="AM1" s="28"/>
    </row>
    <row r="2" spans="1:39" ht="15" customHeight="1">
      <c r="A2" s="1" t="s">
        <v>18</v>
      </c>
      <c r="C2" s="29"/>
      <c r="D2" s="29"/>
      <c r="AK2" s="29"/>
      <c r="AL2" s="29"/>
      <c r="AM2" s="29"/>
    </row>
    <row r="3" spans="1:39" ht="12" customHeight="1">
      <c r="A3" s="4"/>
      <c r="B3" s="14"/>
      <c r="C3" s="28"/>
      <c r="D3" s="28"/>
    </row>
    <row r="4" spans="1:39" ht="15" customHeight="1">
      <c r="A4" s="5" t="s">
        <v>124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39" ht="15" customHeight="1">
      <c r="A5" s="6" t="s">
        <v>87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1:39" ht="12"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7"/>
      <c r="AG6" s="7"/>
      <c r="AH6" s="7"/>
      <c r="AI6" s="7"/>
      <c r="AJ6" s="7"/>
      <c r="AK6" s="7"/>
      <c r="AL6" s="7"/>
      <c r="AM6" s="2"/>
    </row>
    <row r="7" spans="1:39" ht="15" customHeight="1">
      <c r="B7" s="14"/>
      <c r="C7" s="28"/>
      <c r="D7" s="28"/>
      <c r="AB7" s="2"/>
      <c r="AC7" s="8" t="s">
        <v>130</v>
      </c>
      <c r="AD7" s="91"/>
      <c r="AE7" s="91"/>
      <c r="AF7" s="29" t="s">
        <v>14</v>
      </c>
      <c r="AG7" s="91"/>
      <c r="AH7" s="91"/>
      <c r="AI7" s="29" t="s">
        <v>4</v>
      </c>
      <c r="AJ7" s="91"/>
      <c r="AK7" s="91"/>
      <c r="AL7" s="29" t="s">
        <v>1</v>
      </c>
      <c r="AM7" s="29"/>
    </row>
    <row r="8" spans="1:39" ht="15" customHeight="1">
      <c r="A8" s="7" t="s">
        <v>140</v>
      </c>
      <c r="B8" s="7"/>
      <c r="C8" s="7"/>
      <c r="D8" s="7"/>
      <c r="E8" s="7"/>
      <c r="F8" s="7"/>
      <c r="G8" s="7"/>
      <c r="H8" s="7"/>
      <c r="I8" s="7"/>
    </row>
    <row r="9" spans="1:39" ht="18" customHeight="1">
      <c r="A9" s="8"/>
      <c r="B9" s="8"/>
      <c r="C9" s="8"/>
      <c r="D9" s="8"/>
      <c r="E9" s="8"/>
      <c r="F9" s="8"/>
      <c r="G9" s="8"/>
      <c r="T9" s="73" t="s">
        <v>0</v>
      </c>
      <c r="U9" s="73"/>
      <c r="V9" s="73"/>
      <c r="W9" s="73"/>
      <c r="X9" s="73"/>
      <c r="Y9" s="73"/>
      <c r="Z9" s="81"/>
      <c r="AA9" s="81"/>
      <c r="AB9" s="81"/>
      <c r="AC9" s="81"/>
      <c r="AD9" s="81"/>
      <c r="AE9" s="81"/>
      <c r="AF9" s="81"/>
      <c r="AG9" s="81"/>
      <c r="AH9" s="81"/>
      <c r="AI9" s="81"/>
      <c r="AJ9" s="81"/>
      <c r="AK9" s="81"/>
      <c r="AL9" s="81"/>
    </row>
    <row r="10" spans="1:39" ht="6.75" customHeight="1">
      <c r="A10" s="8"/>
      <c r="B10" s="8"/>
      <c r="C10" s="8"/>
      <c r="D10" s="8"/>
      <c r="E10" s="8"/>
      <c r="F10" s="8"/>
      <c r="G10" s="8"/>
      <c r="T10" s="74"/>
      <c r="U10" s="74"/>
      <c r="V10" s="74"/>
      <c r="W10" s="74"/>
      <c r="X10" s="74"/>
      <c r="Y10" s="74"/>
      <c r="Z10" s="74"/>
      <c r="AA10" s="74"/>
      <c r="AB10" s="74"/>
      <c r="AC10" s="74"/>
      <c r="AD10" s="74"/>
      <c r="AE10" s="74"/>
      <c r="AF10" s="74"/>
      <c r="AG10" s="74"/>
      <c r="AH10" s="74"/>
      <c r="AI10" s="74"/>
      <c r="AJ10" s="74"/>
      <c r="AK10" s="74"/>
      <c r="AL10" s="74"/>
    </row>
    <row r="11" spans="1:39" ht="13.5" customHeight="1">
      <c r="A11" s="8"/>
      <c r="B11" s="8"/>
      <c r="C11" s="30"/>
      <c r="D11" s="31"/>
      <c r="E11" s="31"/>
      <c r="F11" s="31"/>
      <c r="G11" s="31"/>
      <c r="H11" s="31"/>
      <c r="I11" s="31"/>
      <c r="J11" s="31"/>
      <c r="K11" s="31"/>
      <c r="L11" s="31"/>
      <c r="M11" s="31"/>
      <c r="N11" s="31"/>
      <c r="O11" s="31"/>
      <c r="P11" s="31"/>
      <c r="T11" s="14"/>
      <c r="U11" s="14"/>
      <c r="V11" s="14"/>
      <c r="W11" s="14"/>
      <c r="X11" s="14"/>
      <c r="Y11" s="14"/>
      <c r="Z11" s="82" t="s">
        <v>63</v>
      </c>
      <c r="AA11" s="86"/>
      <c r="AB11" s="86"/>
      <c r="AC11" s="86"/>
      <c r="AD11" s="86"/>
      <c r="AE11" s="86"/>
      <c r="AF11" s="86"/>
      <c r="AG11" s="86"/>
      <c r="AH11" s="86"/>
      <c r="AI11" s="86"/>
      <c r="AJ11" s="86"/>
      <c r="AK11" s="86"/>
      <c r="AL11" s="86"/>
    </row>
    <row r="12" spans="1:39" ht="18" customHeight="1">
      <c r="A12" s="8"/>
      <c r="B12" s="8"/>
      <c r="C12" s="31"/>
      <c r="D12" s="31"/>
      <c r="E12" s="31"/>
      <c r="F12" s="31"/>
      <c r="G12" s="31"/>
      <c r="H12" s="31"/>
      <c r="I12" s="31"/>
      <c r="J12" s="31"/>
      <c r="K12" s="31"/>
      <c r="L12" s="31"/>
      <c r="M12" s="31"/>
      <c r="N12" s="31"/>
      <c r="O12" s="31"/>
      <c r="P12" s="31"/>
      <c r="T12" s="73" t="s">
        <v>6</v>
      </c>
      <c r="U12" s="73"/>
      <c r="V12" s="73"/>
      <c r="W12" s="73"/>
      <c r="X12" s="73"/>
      <c r="Y12" s="73"/>
      <c r="Z12" s="81"/>
      <c r="AA12" s="85"/>
      <c r="AB12" s="85"/>
      <c r="AC12" s="85"/>
      <c r="AD12" s="85"/>
      <c r="AE12" s="85"/>
      <c r="AF12" s="85"/>
      <c r="AG12" s="85"/>
      <c r="AH12" s="85"/>
      <c r="AI12" s="85"/>
      <c r="AJ12" s="85"/>
      <c r="AK12" s="85"/>
      <c r="AL12" s="85"/>
    </row>
    <row r="13" spans="1:39" ht="6.75" customHeight="1">
      <c r="A13" s="8"/>
      <c r="B13" s="8"/>
      <c r="C13" s="31"/>
      <c r="D13" s="31"/>
      <c r="E13" s="31"/>
      <c r="F13" s="31"/>
      <c r="G13" s="31"/>
      <c r="H13" s="31"/>
      <c r="I13" s="31"/>
      <c r="J13" s="31"/>
      <c r="K13" s="31"/>
      <c r="L13" s="31"/>
      <c r="M13" s="31"/>
      <c r="N13" s="31"/>
      <c r="O13" s="31"/>
      <c r="P13" s="31"/>
      <c r="T13" s="74"/>
      <c r="U13" s="74"/>
      <c r="V13" s="74"/>
      <c r="W13" s="74"/>
      <c r="X13" s="74"/>
      <c r="Y13" s="74"/>
      <c r="Z13" s="74"/>
      <c r="AA13" s="74"/>
      <c r="AB13" s="74"/>
      <c r="AC13" s="74"/>
      <c r="AD13" s="74"/>
      <c r="AE13" s="74"/>
      <c r="AF13" s="74"/>
      <c r="AG13" s="74"/>
      <c r="AH13" s="74"/>
      <c r="AI13" s="74"/>
      <c r="AJ13" s="74"/>
      <c r="AK13" s="74"/>
      <c r="AL13" s="74"/>
    </row>
    <row r="14" spans="1:39" ht="18" customHeight="1">
      <c r="A14" s="8"/>
      <c r="B14" s="8"/>
      <c r="C14" s="31"/>
      <c r="D14" s="31"/>
      <c r="E14" s="31"/>
      <c r="F14" s="31"/>
      <c r="G14" s="31"/>
      <c r="H14" s="31"/>
      <c r="I14" s="31"/>
      <c r="J14" s="31"/>
      <c r="K14" s="31"/>
      <c r="L14" s="31"/>
      <c r="M14" s="31"/>
      <c r="N14" s="31"/>
      <c r="O14" s="31"/>
      <c r="P14" s="31"/>
      <c r="T14" s="73" t="s">
        <v>38</v>
      </c>
      <c r="U14" s="73"/>
      <c r="V14" s="73"/>
      <c r="W14" s="73"/>
      <c r="X14" s="73"/>
      <c r="Y14" s="73"/>
      <c r="Z14" s="83"/>
      <c r="AA14" s="83"/>
      <c r="AB14" s="83"/>
      <c r="AC14" s="83"/>
      <c r="AD14" s="83"/>
      <c r="AE14" s="83"/>
      <c r="AF14" s="83"/>
      <c r="AG14" s="83"/>
      <c r="AH14" s="83"/>
      <c r="AI14" s="83"/>
      <c r="AJ14" s="83"/>
      <c r="AK14" s="103"/>
      <c r="AL14" s="103"/>
    </row>
    <row r="15" spans="1:39" ht="6.75" customHeight="1">
      <c r="A15" s="8"/>
      <c r="B15" s="8"/>
      <c r="C15" s="31"/>
      <c r="D15" s="31"/>
      <c r="E15" s="31"/>
      <c r="F15" s="31"/>
      <c r="G15" s="31"/>
      <c r="H15" s="31"/>
      <c r="I15" s="31"/>
      <c r="J15" s="31"/>
      <c r="K15" s="31"/>
      <c r="L15" s="31"/>
      <c r="M15" s="31"/>
      <c r="N15" s="31"/>
      <c r="O15" s="31"/>
      <c r="P15" s="31"/>
      <c r="T15" s="74"/>
      <c r="U15" s="74"/>
      <c r="V15" s="74"/>
      <c r="W15" s="74"/>
      <c r="X15" s="74"/>
      <c r="Y15" s="74"/>
      <c r="Z15" s="74"/>
      <c r="AA15" s="74"/>
      <c r="AB15" s="74"/>
      <c r="AC15" s="74"/>
      <c r="AD15" s="74"/>
      <c r="AE15" s="74"/>
      <c r="AF15" s="74"/>
      <c r="AG15" s="74"/>
      <c r="AH15" s="74"/>
      <c r="AI15" s="74"/>
      <c r="AJ15" s="74"/>
      <c r="AK15" s="74"/>
      <c r="AL15" s="74"/>
    </row>
    <row r="16" spans="1:39" ht="18" customHeight="1">
      <c r="A16" s="8"/>
      <c r="B16" s="8"/>
      <c r="C16" s="31"/>
      <c r="D16" s="31"/>
      <c r="E16" s="31"/>
      <c r="F16" s="31"/>
      <c r="G16" s="31"/>
      <c r="H16" s="31"/>
      <c r="I16" s="31"/>
      <c r="J16" s="31"/>
      <c r="K16" s="31"/>
      <c r="L16" s="31"/>
      <c r="M16" s="31"/>
      <c r="N16" s="31"/>
      <c r="O16" s="31"/>
      <c r="P16" s="31"/>
      <c r="T16" s="73" t="s">
        <v>41</v>
      </c>
      <c r="U16" s="73"/>
      <c r="V16" s="73"/>
      <c r="W16" s="73"/>
      <c r="X16" s="73"/>
      <c r="Y16" s="73"/>
      <c r="Z16" s="81"/>
      <c r="AA16" s="85"/>
      <c r="AB16" s="85"/>
      <c r="AC16" s="85"/>
      <c r="AD16" s="85"/>
      <c r="AE16" s="85"/>
      <c r="AF16" s="85"/>
      <c r="AG16" s="85"/>
      <c r="AH16" s="85"/>
      <c r="AI16" s="85"/>
      <c r="AJ16" s="85"/>
      <c r="AK16" s="85"/>
      <c r="AL16" s="85"/>
    </row>
    <row r="17" spans="1:51" ht="6.75" customHeight="1">
      <c r="A17" s="8"/>
      <c r="B17" s="8"/>
      <c r="C17" s="31"/>
      <c r="D17" s="31"/>
      <c r="E17" s="31"/>
      <c r="F17" s="31"/>
      <c r="G17" s="31"/>
      <c r="H17" s="31"/>
      <c r="I17" s="31"/>
      <c r="J17" s="31"/>
      <c r="K17" s="31"/>
      <c r="L17" s="31"/>
      <c r="M17" s="31"/>
      <c r="N17" s="31"/>
      <c r="O17" s="31"/>
      <c r="P17" s="31"/>
      <c r="T17" s="74"/>
      <c r="U17" s="74"/>
      <c r="V17" s="74"/>
      <c r="W17" s="74"/>
      <c r="X17" s="74"/>
      <c r="Y17" s="74"/>
      <c r="Z17" s="74"/>
      <c r="AA17" s="74"/>
      <c r="AB17" s="74"/>
      <c r="AC17" s="74"/>
      <c r="AD17" s="74"/>
      <c r="AE17" s="74"/>
      <c r="AF17" s="74"/>
      <c r="AG17" s="74"/>
      <c r="AH17" s="74"/>
      <c r="AI17" s="74"/>
      <c r="AJ17" s="74"/>
      <c r="AK17" s="74"/>
      <c r="AL17" s="74"/>
    </row>
    <row r="18" spans="1:51" ht="18" customHeight="1">
      <c r="A18" s="8"/>
      <c r="B18" s="8"/>
      <c r="C18" s="31"/>
      <c r="D18" s="31"/>
      <c r="E18" s="31"/>
      <c r="F18" s="31"/>
      <c r="G18" s="31"/>
      <c r="H18" s="31"/>
      <c r="I18" s="31"/>
      <c r="J18" s="31"/>
      <c r="K18" s="31"/>
      <c r="L18" s="31"/>
      <c r="M18" s="31"/>
      <c r="N18" s="31"/>
      <c r="O18" s="31"/>
      <c r="P18" s="31"/>
      <c r="T18" s="73" t="s">
        <v>17</v>
      </c>
      <c r="U18" s="73"/>
      <c r="V18" s="73"/>
      <c r="W18" s="73"/>
      <c r="X18" s="73"/>
      <c r="Y18" s="73"/>
      <c r="Z18" s="81"/>
      <c r="AA18" s="85"/>
      <c r="AB18" s="85"/>
      <c r="AC18" s="85"/>
      <c r="AD18" s="85"/>
      <c r="AE18" s="85"/>
      <c r="AF18" s="85"/>
      <c r="AG18" s="85"/>
      <c r="AH18" s="85"/>
      <c r="AI18" s="85"/>
      <c r="AJ18" s="85"/>
      <c r="AK18" s="85"/>
      <c r="AL18" s="85"/>
    </row>
    <row r="19" spans="1:51" ht="6.75" customHeight="1">
      <c r="A19" s="8"/>
      <c r="B19" s="8"/>
      <c r="C19" s="8"/>
      <c r="D19" s="8"/>
      <c r="E19" s="8"/>
      <c r="F19" s="8"/>
      <c r="G19" s="8"/>
      <c r="T19" s="74"/>
      <c r="U19" s="74"/>
      <c r="V19" s="74"/>
      <c r="W19" s="74"/>
      <c r="X19" s="74"/>
      <c r="Y19" s="74"/>
      <c r="Z19" s="74"/>
      <c r="AA19" s="74"/>
      <c r="AB19" s="74"/>
      <c r="AC19" s="74"/>
      <c r="AD19" s="74"/>
      <c r="AE19" s="74"/>
      <c r="AF19" s="74"/>
      <c r="AG19" s="74"/>
      <c r="AH19" s="74"/>
      <c r="AI19" s="74"/>
      <c r="AJ19" s="74"/>
      <c r="AK19" s="74"/>
      <c r="AL19" s="74"/>
    </row>
    <row r="20" spans="1:51" ht="18" customHeight="1">
      <c r="A20" s="8"/>
      <c r="B20" s="8"/>
      <c r="C20" s="8"/>
      <c r="D20" s="8"/>
      <c r="E20" s="8"/>
      <c r="F20" s="8"/>
      <c r="G20" s="8"/>
      <c r="T20" s="73" t="s">
        <v>44</v>
      </c>
      <c r="U20" s="73"/>
      <c r="V20" s="73"/>
      <c r="W20" s="73"/>
      <c r="X20" s="73"/>
      <c r="Y20" s="73"/>
      <c r="Z20" s="84"/>
      <c r="AA20" s="81"/>
      <c r="AB20" s="81"/>
      <c r="AC20" s="81"/>
      <c r="AD20" s="81"/>
      <c r="AE20" s="81"/>
      <c r="AF20" s="81"/>
      <c r="AG20" s="81"/>
      <c r="AH20" s="81"/>
      <c r="AI20" s="81"/>
      <c r="AJ20" s="81"/>
      <c r="AK20" s="81"/>
      <c r="AL20" s="81"/>
    </row>
    <row r="21" spans="1:51" ht="18" customHeight="1">
      <c r="A21" s="8"/>
      <c r="B21" s="8"/>
      <c r="C21" s="8"/>
      <c r="D21" s="8"/>
      <c r="E21" s="8"/>
      <c r="F21" s="8"/>
      <c r="G21" s="8"/>
    </row>
    <row r="22" spans="1:51" ht="15" customHeight="1">
      <c r="A22" s="9" t="s">
        <v>145</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row>
    <row r="23" spans="1:51" ht="12"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row>
    <row r="24" spans="1:51" ht="15" customHeight="1">
      <c r="A24" s="10" t="s">
        <v>24</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row>
    <row r="25" spans="1:51" ht="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row>
    <row r="26" spans="1:51" ht="22.5" customHeight="1">
      <c r="A26" s="12" t="s">
        <v>95</v>
      </c>
      <c r="B26" s="15"/>
      <c r="C26" s="7" t="s">
        <v>59</v>
      </c>
      <c r="D26" s="46"/>
      <c r="E26" s="46"/>
      <c r="F26" s="46"/>
      <c r="G26" s="46"/>
      <c r="H26" s="46"/>
      <c r="I26" s="57"/>
      <c r="J26" s="57"/>
      <c r="K26" s="57"/>
      <c r="L26" s="57"/>
      <c r="M26" s="57"/>
      <c r="N26" s="57"/>
      <c r="O26" s="57"/>
      <c r="P26" s="57"/>
      <c r="Q26" s="57"/>
      <c r="R26" s="46"/>
      <c r="S26" s="46"/>
      <c r="T26" s="46"/>
      <c r="U26" s="46"/>
      <c r="V26" s="46"/>
      <c r="W26" s="78"/>
      <c r="X26" s="71">
        <f>SUM('申請書（6申請額一覧） '!H53:H55)</f>
        <v>0</v>
      </c>
      <c r="Y26" s="71"/>
      <c r="Z26" s="71"/>
      <c r="AA26" s="71"/>
      <c r="AB26" s="71"/>
      <c r="AC26" s="71"/>
      <c r="AD26" s="71"/>
      <c r="AE26" s="71"/>
      <c r="AF26" s="71"/>
      <c r="AG26" s="71"/>
      <c r="AH26" s="71"/>
      <c r="AI26" s="65" t="s">
        <v>56</v>
      </c>
      <c r="AJ26" s="65"/>
      <c r="AK26" s="15"/>
      <c r="AL26" s="15"/>
      <c r="AM26" s="15"/>
    </row>
    <row r="27" spans="1:51" ht="22.5" customHeight="1">
      <c r="A27" s="12" t="s">
        <v>117</v>
      </c>
      <c r="B27" s="9"/>
      <c r="C27" s="32" t="s">
        <v>104</v>
      </c>
      <c r="D27" s="32"/>
      <c r="E27" s="32"/>
      <c r="F27" s="32"/>
      <c r="G27" s="32"/>
      <c r="H27" s="32"/>
      <c r="I27" s="32"/>
      <c r="J27" s="32"/>
      <c r="K27" s="32"/>
      <c r="L27" s="32"/>
      <c r="M27" s="32"/>
      <c r="N27" s="63"/>
      <c r="O27" s="64" t="s">
        <v>101</v>
      </c>
      <c r="P27" s="64"/>
      <c r="Q27" s="64"/>
      <c r="R27" s="64"/>
      <c r="S27" s="71">
        <f>SUMIF('申請書（6申請額一覧） '!$G$3:$G$52,O27,'申請書（6申請額一覧） '!$E$3:$E$52)</f>
        <v>0</v>
      </c>
      <c r="T27" s="71"/>
      <c r="U27" s="71"/>
      <c r="V27" s="71"/>
      <c r="W27" s="71"/>
      <c r="X27" s="65" t="s">
        <v>126</v>
      </c>
      <c r="Y27" s="65"/>
      <c r="Z27" s="3" t="s">
        <v>55</v>
      </c>
      <c r="AA27" s="65" t="s">
        <v>35</v>
      </c>
      <c r="AB27" s="65"/>
      <c r="AC27" s="65"/>
      <c r="AD27" s="92">
        <f>SUMIF('申請書（6申請額一覧） '!$G$3:$G$52,AA27,'申請書（6申請額一覧） '!$E$3:$E$52)</f>
        <v>0</v>
      </c>
      <c r="AE27" s="92"/>
      <c r="AF27" s="92"/>
      <c r="AG27" s="92"/>
      <c r="AH27" s="92"/>
      <c r="AI27" s="65" t="s">
        <v>34</v>
      </c>
      <c r="AJ27" s="65"/>
      <c r="AL27" s="9"/>
      <c r="AM27" s="9"/>
      <c r="AY27" s="9"/>
    </row>
    <row r="28" spans="1:51" ht="22.5" customHeight="1">
      <c r="A28" s="12"/>
      <c r="B28" s="9"/>
      <c r="C28" s="32"/>
      <c r="D28" s="32"/>
      <c r="E28" s="32"/>
      <c r="F28" s="32"/>
      <c r="G28" s="32"/>
      <c r="H28" s="32"/>
      <c r="I28" s="32"/>
      <c r="J28" s="32"/>
      <c r="K28" s="32"/>
      <c r="L28" s="32"/>
      <c r="M28" s="32"/>
      <c r="N28" s="9"/>
      <c r="O28" s="65" t="s">
        <v>96</v>
      </c>
      <c r="P28" s="65"/>
      <c r="Q28" s="65"/>
      <c r="R28" s="65"/>
      <c r="S28" s="71">
        <f>COUNTIF('申請書（6申請額一覧） '!G3:G52,O28)</f>
        <v>0</v>
      </c>
      <c r="T28" s="71"/>
      <c r="U28" s="71"/>
      <c r="V28" s="71"/>
      <c r="W28" s="71"/>
      <c r="X28" s="79" t="s">
        <v>94</v>
      </c>
      <c r="Y28" s="79"/>
      <c r="Z28" s="79"/>
      <c r="AA28" s="87"/>
      <c r="AB28" s="87"/>
      <c r="AC28" s="87"/>
      <c r="AD28" s="93"/>
      <c r="AE28" s="93"/>
      <c r="AF28" s="93"/>
      <c r="AG28" s="93"/>
      <c r="AH28" s="93"/>
      <c r="AI28" s="87"/>
      <c r="AJ28" s="87"/>
      <c r="AL28" s="9"/>
      <c r="AM28" s="9"/>
      <c r="AY28" s="9"/>
    </row>
    <row r="29" spans="1:51" ht="22.5" customHeight="1">
      <c r="A29" s="12" t="s">
        <v>135</v>
      </c>
      <c r="B29" s="9"/>
      <c r="C29" s="7" t="s">
        <v>47</v>
      </c>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row>
    <row r="30" spans="1:51" s="2" customFormat="1" ht="22.5" customHeight="1">
      <c r="B30" s="16" t="s">
        <v>11</v>
      </c>
      <c r="C30" s="33"/>
      <c r="D30" s="33"/>
      <c r="E30" s="33"/>
      <c r="F30" s="33"/>
      <c r="G30" s="33"/>
      <c r="H30" s="33"/>
      <c r="I30" s="33" t="s">
        <v>20</v>
      </c>
      <c r="J30" s="33"/>
      <c r="K30" s="33"/>
      <c r="L30" s="33"/>
      <c r="M30" s="33"/>
      <c r="N30" s="33"/>
      <c r="O30" s="33"/>
      <c r="P30" s="33" t="s">
        <v>29</v>
      </c>
      <c r="Q30" s="33"/>
      <c r="R30" s="33"/>
      <c r="S30" s="33"/>
      <c r="T30" s="75"/>
      <c r="U30" s="16" t="s">
        <v>70</v>
      </c>
      <c r="V30" s="33"/>
      <c r="W30" s="33"/>
      <c r="X30" s="33"/>
      <c r="Y30" s="33"/>
      <c r="Z30" s="33" t="s">
        <v>72</v>
      </c>
      <c r="AA30" s="33"/>
      <c r="AB30" s="33"/>
      <c r="AC30" s="33"/>
      <c r="AD30" s="33"/>
      <c r="AE30" s="33"/>
      <c r="AF30" s="33"/>
      <c r="AG30" s="33" t="s">
        <v>71</v>
      </c>
      <c r="AH30" s="33"/>
      <c r="AI30" s="33"/>
      <c r="AJ30" s="33"/>
      <c r="AK30" s="33"/>
      <c r="AL30" s="33"/>
      <c r="AM30" s="75"/>
    </row>
    <row r="31" spans="1:51" s="2" customFormat="1" ht="38.25" customHeight="1">
      <c r="B31" s="17" t="s">
        <v>2</v>
      </c>
      <c r="C31" s="34"/>
      <c r="D31" s="34"/>
      <c r="E31" s="34"/>
      <c r="F31" s="34"/>
      <c r="G31" s="34"/>
      <c r="H31" s="34"/>
      <c r="I31" s="58"/>
      <c r="J31" s="62"/>
      <c r="K31" s="62"/>
      <c r="L31" s="62"/>
      <c r="M31" s="62"/>
      <c r="N31" s="62"/>
      <c r="O31" s="66"/>
      <c r="P31" s="67">
        <f>X26</f>
        <v>0</v>
      </c>
      <c r="Q31" s="67"/>
      <c r="R31" s="67"/>
      <c r="S31" s="67"/>
      <c r="T31" s="76"/>
      <c r="U31" s="77">
        <f>X26</f>
        <v>0</v>
      </c>
      <c r="V31" s="67"/>
      <c r="W31" s="67"/>
      <c r="X31" s="67"/>
      <c r="Y31" s="67"/>
      <c r="Z31" s="58"/>
      <c r="AA31" s="62"/>
      <c r="AB31" s="62"/>
      <c r="AC31" s="62"/>
      <c r="AD31" s="62"/>
      <c r="AE31" s="62"/>
      <c r="AF31" s="66"/>
      <c r="AG31" s="58" t="s">
        <v>51</v>
      </c>
      <c r="AH31" s="62"/>
      <c r="AI31" s="62"/>
      <c r="AJ31" s="62"/>
      <c r="AK31" s="62"/>
      <c r="AL31" s="62"/>
      <c r="AM31" s="105"/>
    </row>
    <row r="32" spans="1:51" s="2" customFormat="1" ht="13.5" customHeight="1">
      <c r="B32" s="18" t="s">
        <v>78</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row>
    <row r="33" spans="1:52" s="3" customFormat="1" ht="22.5" customHeight="1">
      <c r="A33" s="13" t="s">
        <v>127</v>
      </c>
      <c r="B33" s="19"/>
      <c r="C33" s="36" t="s">
        <v>32</v>
      </c>
      <c r="D33" s="19"/>
      <c r="E33" s="19"/>
      <c r="F33" s="19"/>
      <c r="G33" s="19"/>
      <c r="H33" s="19"/>
      <c r="I33" s="19"/>
      <c r="J33" s="19"/>
      <c r="K33" s="19"/>
      <c r="L33" s="19"/>
      <c r="M33" s="19"/>
      <c r="N33" s="19"/>
      <c r="O33" s="19"/>
      <c r="P33" s="19"/>
      <c r="Q33" s="19"/>
      <c r="R33" s="46"/>
      <c r="S33" s="46"/>
      <c r="T33" s="46"/>
      <c r="U33" s="46"/>
      <c r="V33" s="46"/>
      <c r="W33" s="46"/>
      <c r="X33" s="80"/>
      <c r="Y33" s="80"/>
      <c r="Z33" s="80"/>
      <c r="AA33" s="80"/>
      <c r="AB33" s="80"/>
      <c r="AC33" s="80"/>
      <c r="AD33" s="80"/>
      <c r="AE33" s="80"/>
      <c r="AF33" s="80"/>
      <c r="AG33" s="80"/>
      <c r="AH33" s="80"/>
      <c r="AI33" s="46"/>
      <c r="AJ33" s="46"/>
      <c r="AK33" s="19"/>
      <c r="AL33" s="19"/>
      <c r="AM33" s="19"/>
    </row>
    <row r="34" spans="1:52" ht="20.25" customHeight="1">
      <c r="A34" s="9"/>
      <c r="B34" s="20" t="s">
        <v>65</v>
      </c>
      <c r="C34" s="37" t="s">
        <v>102</v>
      </c>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row>
    <row r="35" spans="1:52" ht="22.5" customHeight="1">
      <c r="A35" s="11"/>
      <c r="B35" s="21" t="s">
        <v>95</v>
      </c>
      <c r="C35" s="38" t="s">
        <v>37</v>
      </c>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106"/>
    </row>
    <row r="36" spans="1:52" ht="33" customHeight="1">
      <c r="A36" s="11"/>
      <c r="B36" s="22" t="s">
        <v>117</v>
      </c>
      <c r="C36" s="39" t="s">
        <v>144</v>
      </c>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107"/>
    </row>
    <row r="37" spans="1:52" ht="56.25" customHeight="1">
      <c r="A37" s="11"/>
      <c r="B37" s="23" t="s">
        <v>135</v>
      </c>
      <c r="C37" s="40" t="s">
        <v>15</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108"/>
      <c r="AS37" s="14"/>
      <c r="AT37" s="14"/>
      <c r="AU37" s="14"/>
    </row>
    <row r="38" spans="1:52" s="3" customFormat="1" ht="22.5" customHeight="1">
      <c r="A38" s="13" t="s">
        <v>141</v>
      </c>
      <c r="B38" s="19"/>
      <c r="C38" s="36" t="s">
        <v>12</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row>
    <row r="39" spans="1:52" ht="26.25" customHeight="1">
      <c r="A39" s="9"/>
      <c r="B39" s="24" t="s">
        <v>131</v>
      </c>
      <c r="C39" s="41" t="s">
        <v>132</v>
      </c>
      <c r="D39" s="48"/>
      <c r="E39" s="48"/>
      <c r="F39" s="48"/>
      <c r="G39" s="51"/>
      <c r="H39" s="54"/>
      <c r="I39" s="59"/>
      <c r="J39" s="59"/>
      <c r="K39" s="59"/>
      <c r="L39" s="59"/>
      <c r="M39" s="59"/>
      <c r="N39" s="59"/>
      <c r="O39" s="59"/>
      <c r="P39" s="68"/>
      <c r="Q39" s="69" t="s">
        <v>48</v>
      </c>
      <c r="R39" s="70"/>
      <c r="S39" s="72"/>
      <c r="T39" s="54"/>
      <c r="U39" s="59"/>
      <c r="V39" s="59"/>
      <c r="W39" s="59"/>
      <c r="X39" s="59"/>
      <c r="Y39" s="68"/>
      <c r="Z39" s="69" t="s">
        <v>19</v>
      </c>
      <c r="AA39" s="70"/>
      <c r="AB39" s="70"/>
      <c r="AC39" s="72"/>
      <c r="AD39" s="94"/>
      <c r="AE39" s="97"/>
      <c r="AF39" s="97"/>
      <c r="AG39" s="100"/>
      <c r="AH39" s="69" t="s">
        <v>120</v>
      </c>
      <c r="AI39" s="70"/>
      <c r="AJ39" s="72"/>
      <c r="AK39" s="100"/>
      <c r="AL39" s="97"/>
      <c r="AM39" s="109"/>
      <c r="AS39" s="14"/>
      <c r="AT39" s="14"/>
      <c r="AU39" s="14"/>
      <c r="AV39" s="14"/>
      <c r="AW39" s="14"/>
      <c r="AX39" s="14"/>
      <c r="AY39" s="14"/>
      <c r="AZ39" s="14"/>
    </row>
    <row r="40" spans="1:52" ht="26.25" customHeight="1">
      <c r="A40" s="9"/>
      <c r="B40" s="25"/>
      <c r="C40" s="42" t="s">
        <v>121</v>
      </c>
      <c r="D40" s="49"/>
      <c r="E40" s="49"/>
      <c r="F40" s="49"/>
      <c r="G40" s="52"/>
      <c r="H40" s="55"/>
      <c r="I40" s="60"/>
      <c r="J40" s="60"/>
      <c r="K40" s="60"/>
      <c r="L40" s="60"/>
      <c r="M40" s="60"/>
      <c r="N40" s="60"/>
      <c r="O40" s="60"/>
      <c r="P40" s="60"/>
      <c r="Q40" s="60"/>
      <c r="R40" s="60"/>
      <c r="S40" s="60"/>
      <c r="T40" s="60"/>
      <c r="U40" s="60"/>
      <c r="V40" s="60"/>
      <c r="W40" s="60"/>
      <c r="X40" s="60"/>
      <c r="Y40" s="60"/>
      <c r="Z40" s="60"/>
      <c r="AA40" s="60"/>
      <c r="AB40" s="88"/>
      <c r="AC40" s="89" t="s">
        <v>133</v>
      </c>
      <c r="AD40" s="95"/>
      <c r="AE40" s="95"/>
      <c r="AF40" s="98"/>
      <c r="AG40" s="101"/>
      <c r="AH40" s="102"/>
      <c r="AI40" s="102"/>
      <c r="AJ40" s="102"/>
      <c r="AK40" s="102"/>
      <c r="AL40" s="102"/>
      <c r="AM40" s="110"/>
    </row>
    <row r="41" spans="1:52" ht="26.25" customHeight="1">
      <c r="A41" s="9"/>
      <c r="B41" s="26"/>
      <c r="C41" s="43" t="s">
        <v>36</v>
      </c>
      <c r="D41" s="50"/>
      <c r="E41" s="50"/>
      <c r="F41" s="50"/>
      <c r="G41" s="53"/>
      <c r="H41" s="56"/>
      <c r="I41" s="61"/>
      <c r="J41" s="61"/>
      <c r="K41" s="61"/>
      <c r="L41" s="61"/>
      <c r="M41" s="61"/>
      <c r="N41" s="61"/>
      <c r="O41" s="61"/>
      <c r="P41" s="61"/>
      <c r="Q41" s="61"/>
      <c r="R41" s="61"/>
      <c r="S41" s="61"/>
      <c r="T41" s="61"/>
      <c r="U41" s="61"/>
      <c r="V41" s="61"/>
      <c r="W41" s="61"/>
      <c r="X41" s="61"/>
      <c r="Y41" s="61"/>
      <c r="Z41" s="61"/>
      <c r="AA41" s="61"/>
      <c r="AB41" s="61"/>
      <c r="AC41" s="90" t="s">
        <v>134</v>
      </c>
      <c r="AD41" s="96"/>
      <c r="AE41" s="96"/>
      <c r="AF41" s="99"/>
      <c r="AG41" s="56"/>
      <c r="AH41" s="61"/>
      <c r="AI41" s="61"/>
      <c r="AJ41" s="61"/>
      <c r="AK41" s="61"/>
      <c r="AL41" s="61"/>
      <c r="AM41" s="111"/>
    </row>
    <row r="42" spans="1:52" ht="10.5" customHeight="1">
      <c r="A42" s="9"/>
      <c r="B42" s="9"/>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104"/>
      <c r="AM42" s="104"/>
      <c r="AS42" s="14"/>
      <c r="AT42" s="14"/>
      <c r="AU42" s="14"/>
      <c r="AV42" s="14"/>
      <c r="AW42" s="14"/>
      <c r="AX42" s="14"/>
      <c r="AY42" s="14"/>
      <c r="AZ42" s="14"/>
    </row>
    <row r="43" spans="1:52">
      <c r="A43" s="9"/>
      <c r="B43" s="9"/>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9"/>
      <c r="AM43" s="9"/>
      <c r="AS43" s="14"/>
      <c r="AT43" s="14"/>
      <c r="AU43" s="14"/>
      <c r="AV43" s="14"/>
      <c r="AW43" s="14"/>
      <c r="AX43" s="14"/>
      <c r="AY43" s="14"/>
      <c r="AZ43" s="14"/>
    </row>
    <row r="44" spans="1:52">
      <c r="B44" s="14"/>
    </row>
    <row r="45" spans="1:52">
      <c r="B45" s="27"/>
    </row>
    <row r="46" spans="1:52">
      <c r="B46" s="14"/>
    </row>
    <row r="47" spans="1:52">
      <c r="B47" s="14"/>
    </row>
  </sheetData>
  <mergeCells count="59">
    <mergeCell ref="AK1:AM1"/>
    <mergeCell ref="A4:AM4"/>
    <mergeCell ref="A5:AM5"/>
    <mergeCell ref="AD7:AE7"/>
    <mergeCell ref="AG7:AH7"/>
    <mergeCell ref="AJ7:AK7"/>
    <mergeCell ref="A8:I8"/>
    <mergeCell ref="Z9:AL9"/>
    <mergeCell ref="Z11:AL11"/>
    <mergeCell ref="Z12:AL12"/>
    <mergeCell ref="Z14:AJ14"/>
    <mergeCell ref="AK14:AL14"/>
    <mergeCell ref="Z16:AL16"/>
    <mergeCell ref="Z18:AL18"/>
    <mergeCell ref="Z20:AL20"/>
    <mergeCell ref="A22:AM22"/>
    <mergeCell ref="A24:AM24"/>
    <mergeCell ref="X26:AH26"/>
    <mergeCell ref="O27:R27"/>
    <mergeCell ref="S27:W27"/>
    <mergeCell ref="X27:Y27"/>
    <mergeCell ref="AA27:AC27"/>
    <mergeCell ref="AD27:AH27"/>
    <mergeCell ref="AI27:AJ27"/>
    <mergeCell ref="O28:R28"/>
    <mergeCell ref="S28:W28"/>
    <mergeCell ref="X28:Z28"/>
    <mergeCell ref="B30:H30"/>
    <mergeCell ref="I30:O30"/>
    <mergeCell ref="P30:T30"/>
    <mergeCell ref="U30:Y30"/>
    <mergeCell ref="Z30:AF30"/>
    <mergeCell ref="AG30:AM30"/>
    <mergeCell ref="B31:H31"/>
    <mergeCell ref="I31:O31"/>
    <mergeCell ref="P31:T31"/>
    <mergeCell ref="U31:Y31"/>
    <mergeCell ref="Z31:AF31"/>
    <mergeCell ref="AG31:AM31"/>
    <mergeCell ref="B32:AM32"/>
    <mergeCell ref="C35:AM35"/>
    <mergeCell ref="C36:AM36"/>
    <mergeCell ref="C37:AM37"/>
    <mergeCell ref="C39:G39"/>
    <mergeCell ref="H39:P39"/>
    <mergeCell ref="Q39:S39"/>
    <mergeCell ref="T39:Y39"/>
    <mergeCell ref="Z39:AC39"/>
    <mergeCell ref="AH39:AJ39"/>
    <mergeCell ref="C40:G40"/>
    <mergeCell ref="H40:AB40"/>
    <mergeCell ref="AC40:AF40"/>
    <mergeCell ref="C41:G41"/>
    <mergeCell ref="H41:AB41"/>
    <mergeCell ref="AC41:AF41"/>
    <mergeCell ref="AG41:AM41"/>
    <mergeCell ref="C43:AK43"/>
    <mergeCell ref="C27:M28"/>
    <mergeCell ref="B39:B41"/>
  </mergeCells>
  <phoneticPr fontId="4"/>
  <pageMargins left="0.7" right="0.7" top="0.75" bottom="0.75" header="0.3" footer="0.3"/>
  <pageSetup paperSize="9" fitToWidth="1" fitToHeight="1" orientation="portrait" usePrinterDefaults="1" r:id="rId1"/>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'★定義'!$H$2:$H$3</xm:f>
          </x14:formula1>
          <xm:sqref>X27:Y27</xm:sqref>
        </x14:dataValidation>
        <x14:dataValidation type="list" allowBlank="1" showDropDown="0" showInputMessage="1" showErrorMessage="1">
          <x14:formula1>
            <xm:f>'★定義'!$F$3:$F$4</xm:f>
          </x14:formula1>
          <xm:sqref>B34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I74"/>
  <sheetViews>
    <sheetView view="pageBreakPreview" topLeftCell="A37" zoomScale="110" zoomScaleSheetLayoutView="110" workbookViewId="0">
      <selection activeCell="Y31" sqref="Y31"/>
    </sheetView>
  </sheetViews>
  <sheetFormatPr defaultColWidth="2.25" defaultRowHeight="13.5"/>
  <cols>
    <col min="1" max="1" width="3.125" style="112" customWidth="1"/>
    <col min="2" max="2" width="9.375" style="112" customWidth="1"/>
    <col min="3" max="4" width="19.375" style="112" customWidth="1"/>
    <col min="5" max="6" width="10.625" style="112" customWidth="1"/>
    <col min="7" max="7" width="6.375" style="112" customWidth="1"/>
    <col min="8" max="8" width="11" style="112" customWidth="1"/>
    <col min="9" max="9" width="15.375" style="113" customWidth="1"/>
    <col min="10" max="16384" width="2.25" style="114"/>
  </cols>
  <sheetData>
    <row r="1" spans="1:9">
      <c r="A1" s="115" t="s">
        <v>128</v>
      </c>
      <c r="B1" s="115"/>
      <c r="C1" s="115"/>
      <c r="D1" s="115"/>
      <c r="E1" s="115"/>
      <c r="F1" s="115"/>
      <c r="G1" s="115"/>
      <c r="H1" s="115"/>
      <c r="I1" s="149"/>
    </row>
    <row r="2" spans="1:9" ht="42.75" customHeight="1">
      <c r="A2" s="116" t="s">
        <v>30</v>
      </c>
      <c r="B2" s="123" t="s">
        <v>125</v>
      </c>
      <c r="C2" s="129" t="s">
        <v>76</v>
      </c>
      <c r="D2" s="129" t="s">
        <v>26</v>
      </c>
      <c r="E2" s="123" t="s">
        <v>143</v>
      </c>
      <c r="F2" s="123" t="s">
        <v>136</v>
      </c>
      <c r="G2" s="129" t="s">
        <v>66</v>
      </c>
      <c r="H2" s="144" t="s">
        <v>68</v>
      </c>
      <c r="I2" s="123" t="s">
        <v>31</v>
      </c>
    </row>
    <row r="3" spans="1:9" ht="15" customHeight="1">
      <c r="A3" s="117">
        <v>1</v>
      </c>
      <c r="B3" s="124"/>
      <c r="C3" s="130"/>
      <c r="D3" s="130"/>
      <c r="E3" s="132"/>
      <c r="F3" s="136"/>
      <c r="G3" s="140" t="str">
        <f>IFERROR(VLOOKUP(D3,'★定義'!$A$1:$B$48,2,FALSE),"")</f>
        <v/>
      </c>
      <c r="H3" s="145" t="str">
        <f t="shared" ref="H3:H52" si="0">IF(G3="入所・居住",ROUNDDOWN(E3*2400*(12-F3),-2),IF(G3="通所",ROUNDDOWN(E3*800*(12-F3),-2),IF(G3="その他",2500*(12-F3),"")))</f>
        <v/>
      </c>
      <c r="I3" s="150"/>
    </row>
    <row r="4" spans="1:9" ht="15" customHeight="1">
      <c r="A4" s="117">
        <v>2</v>
      </c>
      <c r="B4" s="124"/>
      <c r="C4" s="130"/>
      <c r="D4" s="130"/>
      <c r="E4" s="132"/>
      <c r="F4" s="136"/>
      <c r="G4" s="140" t="str">
        <f>IFERROR(VLOOKUP(D4,'★定義'!$A$1:$B$48,2,FALSE),"")</f>
        <v/>
      </c>
      <c r="H4" s="145" t="str">
        <f t="shared" si="0"/>
        <v/>
      </c>
      <c r="I4" s="150"/>
    </row>
    <row r="5" spans="1:9" ht="15" customHeight="1">
      <c r="A5" s="117">
        <v>3</v>
      </c>
      <c r="B5" s="124"/>
      <c r="C5" s="130"/>
      <c r="D5" s="130"/>
      <c r="E5" s="132"/>
      <c r="F5" s="136"/>
      <c r="G5" s="140" t="str">
        <f>IFERROR(VLOOKUP(D5,'★定義'!$A$1:$B$48,2,FALSE),"")</f>
        <v/>
      </c>
      <c r="H5" s="145" t="str">
        <f t="shared" si="0"/>
        <v/>
      </c>
      <c r="I5" s="150"/>
    </row>
    <row r="6" spans="1:9" ht="15" customHeight="1">
      <c r="A6" s="117">
        <v>4</v>
      </c>
      <c r="B6" s="124"/>
      <c r="C6" s="130"/>
      <c r="D6" s="130"/>
      <c r="E6" s="132"/>
      <c r="F6" s="136"/>
      <c r="G6" s="140" t="str">
        <f>IFERROR(VLOOKUP(D6,'★定義'!$A$1:$B$48,2,FALSE),"")</f>
        <v/>
      </c>
      <c r="H6" s="145" t="str">
        <f t="shared" si="0"/>
        <v/>
      </c>
      <c r="I6" s="150"/>
    </row>
    <row r="7" spans="1:9" ht="15" customHeight="1">
      <c r="A7" s="117">
        <v>5</v>
      </c>
      <c r="B7" s="124"/>
      <c r="C7" s="130"/>
      <c r="D7" s="130"/>
      <c r="E7" s="132"/>
      <c r="F7" s="136"/>
      <c r="G7" s="140" t="str">
        <f>IFERROR(VLOOKUP(D7,'★定義'!$A$1:$B$48,2,FALSE),"")</f>
        <v/>
      </c>
      <c r="H7" s="145" t="str">
        <f t="shared" si="0"/>
        <v/>
      </c>
      <c r="I7" s="150"/>
    </row>
    <row r="8" spans="1:9" ht="15" customHeight="1">
      <c r="A8" s="117">
        <v>6</v>
      </c>
      <c r="B8" s="124"/>
      <c r="C8" s="130"/>
      <c r="D8" s="130"/>
      <c r="E8" s="132"/>
      <c r="F8" s="136"/>
      <c r="G8" s="140" t="str">
        <f>IFERROR(VLOOKUP(D8,'★定義'!$A$1:$B$48,2,FALSE),"")</f>
        <v/>
      </c>
      <c r="H8" s="145" t="str">
        <f t="shared" si="0"/>
        <v/>
      </c>
      <c r="I8" s="150"/>
    </row>
    <row r="9" spans="1:9" ht="15" customHeight="1">
      <c r="A9" s="117">
        <v>7</v>
      </c>
      <c r="B9" s="124"/>
      <c r="C9" s="130"/>
      <c r="D9" s="130"/>
      <c r="E9" s="132"/>
      <c r="F9" s="136"/>
      <c r="G9" s="140" t="str">
        <f>IFERROR(VLOOKUP(D9,'★定義'!$A$1:$B$48,2,FALSE),"")</f>
        <v/>
      </c>
      <c r="H9" s="145" t="str">
        <f t="shared" si="0"/>
        <v/>
      </c>
      <c r="I9" s="150"/>
    </row>
    <row r="10" spans="1:9" ht="15" customHeight="1">
      <c r="A10" s="117">
        <v>8</v>
      </c>
      <c r="B10" s="124"/>
      <c r="C10" s="130"/>
      <c r="D10" s="130"/>
      <c r="E10" s="132"/>
      <c r="F10" s="136"/>
      <c r="G10" s="140" t="str">
        <f>IFERROR(VLOOKUP(D10,'★定義'!$A$1:$B$48,2,FALSE),"")</f>
        <v/>
      </c>
      <c r="H10" s="145" t="str">
        <f t="shared" si="0"/>
        <v/>
      </c>
      <c r="I10" s="150"/>
    </row>
    <row r="11" spans="1:9" ht="15" customHeight="1">
      <c r="A11" s="117">
        <v>9</v>
      </c>
      <c r="B11" s="124"/>
      <c r="C11" s="130"/>
      <c r="D11" s="130"/>
      <c r="E11" s="132"/>
      <c r="F11" s="136"/>
      <c r="G11" s="140" t="str">
        <f>IFERROR(VLOOKUP(D11,'★定義'!$A$1:$B$48,2,FALSE),"")</f>
        <v/>
      </c>
      <c r="H11" s="145" t="str">
        <f t="shared" si="0"/>
        <v/>
      </c>
      <c r="I11" s="150"/>
    </row>
    <row r="12" spans="1:9" ht="15" customHeight="1">
      <c r="A12" s="117">
        <v>10</v>
      </c>
      <c r="B12" s="124"/>
      <c r="C12" s="130"/>
      <c r="D12" s="130"/>
      <c r="E12" s="132"/>
      <c r="F12" s="136"/>
      <c r="G12" s="140" t="str">
        <f>IFERROR(VLOOKUP(D12,'★定義'!$A$1:$B$48,2,FALSE),"")</f>
        <v/>
      </c>
      <c r="H12" s="145" t="str">
        <f t="shared" si="0"/>
        <v/>
      </c>
      <c r="I12" s="150"/>
    </row>
    <row r="13" spans="1:9" ht="15" customHeight="1">
      <c r="A13" s="117">
        <v>11</v>
      </c>
      <c r="B13" s="124"/>
      <c r="C13" s="130"/>
      <c r="D13" s="130"/>
      <c r="E13" s="132"/>
      <c r="F13" s="136"/>
      <c r="G13" s="140" t="str">
        <f>IFERROR(VLOOKUP(D13,'★定義'!$A$1:$B$48,2,FALSE),"")</f>
        <v/>
      </c>
      <c r="H13" s="145" t="str">
        <f t="shared" si="0"/>
        <v/>
      </c>
      <c r="I13" s="150"/>
    </row>
    <row r="14" spans="1:9" ht="15" customHeight="1">
      <c r="A14" s="117">
        <v>12</v>
      </c>
      <c r="B14" s="124"/>
      <c r="C14" s="130"/>
      <c r="D14" s="130"/>
      <c r="E14" s="132"/>
      <c r="F14" s="136"/>
      <c r="G14" s="140" t="str">
        <f>IFERROR(VLOOKUP(D14,'★定義'!$A$1:$B$48,2,FALSE),"")</f>
        <v/>
      </c>
      <c r="H14" s="145" t="str">
        <f t="shared" si="0"/>
        <v/>
      </c>
      <c r="I14" s="150"/>
    </row>
    <row r="15" spans="1:9" ht="15" customHeight="1">
      <c r="A15" s="117">
        <v>13</v>
      </c>
      <c r="B15" s="124"/>
      <c r="C15" s="130"/>
      <c r="D15" s="130"/>
      <c r="E15" s="132"/>
      <c r="F15" s="136"/>
      <c r="G15" s="140" t="str">
        <f>IFERROR(VLOOKUP(D15,'★定義'!$A$1:$B$48,2,FALSE),"")</f>
        <v/>
      </c>
      <c r="H15" s="145" t="str">
        <f t="shared" si="0"/>
        <v/>
      </c>
      <c r="I15" s="150"/>
    </row>
    <row r="16" spans="1:9" ht="15" customHeight="1">
      <c r="A16" s="117">
        <v>14</v>
      </c>
      <c r="B16" s="124"/>
      <c r="C16" s="130"/>
      <c r="D16" s="130"/>
      <c r="E16" s="132"/>
      <c r="F16" s="136"/>
      <c r="G16" s="140" t="str">
        <f>IFERROR(VLOOKUP(D16,'★定義'!$A$1:$B$48,2,FALSE),"")</f>
        <v/>
      </c>
      <c r="H16" s="145" t="str">
        <f t="shared" si="0"/>
        <v/>
      </c>
      <c r="I16" s="150"/>
    </row>
    <row r="17" spans="1:9" ht="15" customHeight="1">
      <c r="A17" s="117">
        <v>15</v>
      </c>
      <c r="B17" s="124"/>
      <c r="C17" s="130"/>
      <c r="D17" s="130"/>
      <c r="E17" s="132"/>
      <c r="F17" s="136"/>
      <c r="G17" s="140" t="str">
        <f>IFERROR(VLOOKUP(D17,'★定義'!$A$1:$B$48,2,FALSE),"")</f>
        <v/>
      </c>
      <c r="H17" s="145" t="str">
        <f t="shared" si="0"/>
        <v/>
      </c>
      <c r="I17" s="150"/>
    </row>
    <row r="18" spans="1:9" ht="15" customHeight="1">
      <c r="A18" s="117">
        <v>16</v>
      </c>
      <c r="B18" s="124"/>
      <c r="C18" s="130"/>
      <c r="D18" s="130"/>
      <c r="E18" s="132"/>
      <c r="F18" s="136"/>
      <c r="G18" s="140" t="str">
        <f>IFERROR(VLOOKUP(D18,'★定義'!$A$1:$B$48,2,FALSE),"")</f>
        <v/>
      </c>
      <c r="H18" s="145" t="str">
        <f t="shared" si="0"/>
        <v/>
      </c>
      <c r="I18" s="150"/>
    </row>
    <row r="19" spans="1:9" ht="15" customHeight="1">
      <c r="A19" s="117">
        <v>17</v>
      </c>
      <c r="B19" s="124"/>
      <c r="C19" s="130"/>
      <c r="D19" s="130"/>
      <c r="E19" s="132"/>
      <c r="F19" s="136"/>
      <c r="G19" s="140" t="str">
        <f>IFERROR(VLOOKUP(D19,'★定義'!$A$1:$B$48,2,FALSE),"")</f>
        <v/>
      </c>
      <c r="H19" s="145" t="str">
        <f t="shared" si="0"/>
        <v/>
      </c>
      <c r="I19" s="150"/>
    </row>
    <row r="20" spans="1:9" ht="15" customHeight="1">
      <c r="A20" s="117">
        <v>18</v>
      </c>
      <c r="B20" s="124"/>
      <c r="C20" s="130"/>
      <c r="D20" s="130"/>
      <c r="E20" s="132"/>
      <c r="F20" s="136"/>
      <c r="G20" s="140" t="str">
        <f>IFERROR(VLOOKUP(D20,'★定義'!$A$1:$B$48,2,FALSE),"")</f>
        <v/>
      </c>
      <c r="H20" s="145" t="str">
        <f t="shared" si="0"/>
        <v/>
      </c>
      <c r="I20" s="150"/>
    </row>
    <row r="21" spans="1:9" ht="15" customHeight="1">
      <c r="A21" s="117">
        <v>19</v>
      </c>
      <c r="B21" s="124"/>
      <c r="C21" s="130"/>
      <c r="D21" s="130"/>
      <c r="E21" s="132"/>
      <c r="F21" s="136"/>
      <c r="G21" s="140" t="str">
        <f>IFERROR(VLOOKUP(D21,'★定義'!$A$1:$B$48,2,FALSE),"")</f>
        <v/>
      </c>
      <c r="H21" s="145" t="str">
        <f t="shared" si="0"/>
        <v/>
      </c>
      <c r="I21" s="150"/>
    </row>
    <row r="22" spans="1:9" ht="15" customHeight="1">
      <c r="A22" s="117">
        <v>20</v>
      </c>
      <c r="B22" s="124"/>
      <c r="C22" s="130"/>
      <c r="D22" s="130"/>
      <c r="E22" s="132"/>
      <c r="F22" s="136"/>
      <c r="G22" s="140" t="str">
        <f>IFERROR(VLOOKUP(D22,'★定義'!$A$1:$B$48,2,FALSE),"")</f>
        <v/>
      </c>
      <c r="H22" s="145" t="str">
        <f t="shared" si="0"/>
        <v/>
      </c>
      <c r="I22" s="150"/>
    </row>
    <row r="23" spans="1:9" ht="15" customHeight="1">
      <c r="A23" s="117">
        <v>21</v>
      </c>
      <c r="B23" s="124"/>
      <c r="C23" s="130"/>
      <c r="D23" s="130"/>
      <c r="E23" s="132"/>
      <c r="F23" s="136"/>
      <c r="G23" s="140" t="str">
        <f>IFERROR(VLOOKUP(D23,'★定義'!$A$1:$B$48,2,FALSE),"")</f>
        <v/>
      </c>
      <c r="H23" s="145" t="str">
        <f t="shared" si="0"/>
        <v/>
      </c>
      <c r="I23" s="150"/>
    </row>
    <row r="24" spans="1:9" ht="15" customHeight="1">
      <c r="A24" s="117">
        <v>22</v>
      </c>
      <c r="B24" s="124"/>
      <c r="C24" s="130"/>
      <c r="D24" s="130"/>
      <c r="E24" s="132"/>
      <c r="F24" s="136"/>
      <c r="G24" s="140" t="str">
        <f>IFERROR(VLOOKUP(D24,'★定義'!$A$1:$B$48,2,FALSE),"")</f>
        <v/>
      </c>
      <c r="H24" s="145" t="str">
        <f t="shared" si="0"/>
        <v/>
      </c>
      <c r="I24" s="150"/>
    </row>
    <row r="25" spans="1:9" ht="15" customHeight="1">
      <c r="A25" s="117">
        <v>23</v>
      </c>
      <c r="B25" s="124"/>
      <c r="C25" s="130"/>
      <c r="D25" s="130"/>
      <c r="E25" s="132"/>
      <c r="F25" s="136"/>
      <c r="G25" s="140" t="str">
        <f>IFERROR(VLOOKUP(D25,'★定義'!$A$1:$B$48,2,FALSE),"")</f>
        <v/>
      </c>
      <c r="H25" s="145" t="str">
        <f t="shared" si="0"/>
        <v/>
      </c>
      <c r="I25" s="150"/>
    </row>
    <row r="26" spans="1:9" ht="15" customHeight="1">
      <c r="A26" s="117">
        <v>24</v>
      </c>
      <c r="B26" s="124"/>
      <c r="C26" s="130"/>
      <c r="D26" s="130"/>
      <c r="E26" s="132"/>
      <c r="F26" s="136"/>
      <c r="G26" s="140" t="str">
        <f>IFERROR(VLOOKUP(D26,'★定義'!$A$1:$B$48,2,FALSE),"")</f>
        <v/>
      </c>
      <c r="H26" s="145" t="str">
        <f t="shared" si="0"/>
        <v/>
      </c>
      <c r="I26" s="150"/>
    </row>
    <row r="27" spans="1:9" ht="15" customHeight="1">
      <c r="A27" s="117">
        <v>25</v>
      </c>
      <c r="B27" s="124"/>
      <c r="C27" s="130"/>
      <c r="D27" s="130"/>
      <c r="E27" s="132"/>
      <c r="F27" s="136"/>
      <c r="G27" s="140" t="str">
        <f>IFERROR(VLOOKUP(D27,'★定義'!$A$1:$B$48,2,FALSE),"")</f>
        <v/>
      </c>
      <c r="H27" s="145" t="str">
        <f t="shared" si="0"/>
        <v/>
      </c>
      <c r="I27" s="150"/>
    </row>
    <row r="28" spans="1:9" ht="15" customHeight="1">
      <c r="A28" s="117">
        <v>26</v>
      </c>
      <c r="B28" s="124"/>
      <c r="C28" s="130"/>
      <c r="D28" s="130"/>
      <c r="E28" s="132"/>
      <c r="F28" s="136"/>
      <c r="G28" s="140" t="str">
        <f>IFERROR(VLOOKUP(D28,'★定義'!$A$1:$B$48,2,FALSE),"")</f>
        <v/>
      </c>
      <c r="H28" s="145" t="str">
        <f t="shared" si="0"/>
        <v/>
      </c>
      <c r="I28" s="150"/>
    </row>
    <row r="29" spans="1:9" ht="15" customHeight="1">
      <c r="A29" s="117">
        <v>27</v>
      </c>
      <c r="B29" s="124"/>
      <c r="C29" s="130"/>
      <c r="D29" s="130"/>
      <c r="E29" s="132"/>
      <c r="F29" s="136"/>
      <c r="G29" s="140" t="str">
        <f>IFERROR(VLOOKUP(D29,'★定義'!$A$1:$B$48,2,FALSE),"")</f>
        <v/>
      </c>
      <c r="H29" s="145" t="str">
        <f t="shared" si="0"/>
        <v/>
      </c>
      <c r="I29" s="150"/>
    </row>
    <row r="30" spans="1:9" ht="15" customHeight="1">
      <c r="A30" s="117">
        <v>28</v>
      </c>
      <c r="B30" s="124"/>
      <c r="C30" s="130"/>
      <c r="D30" s="130"/>
      <c r="E30" s="132"/>
      <c r="F30" s="136"/>
      <c r="G30" s="140" t="str">
        <f>IFERROR(VLOOKUP(D30,'★定義'!$A$1:$B$48,2,FALSE),"")</f>
        <v/>
      </c>
      <c r="H30" s="145" t="str">
        <f t="shared" si="0"/>
        <v/>
      </c>
      <c r="I30" s="150"/>
    </row>
    <row r="31" spans="1:9" ht="15" customHeight="1">
      <c r="A31" s="117">
        <v>29</v>
      </c>
      <c r="B31" s="124"/>
      <c r="C31" s="130"/>
      <c r="D31" s="130"/>
      <c r="E31" s="132"/>
      <c r="F31" s="136"/>
      <c r="G31" s="140" t="str">
        <f>IFERROR(VLOOKUP(D31,'★定義'!$A$1:$B$48,2,FALSE),"")</f>
        <v/>
      </c>
      <c r="H31" s="145" t="str">
        <f t="shared" si="0"/>
        <v/>
      </c>
      <c r="I31" s="150"/>
    </row>
    <row r="32" spans="1:9" ht="15" customHeight="1">
      <c r="A32" s="117">
        <v>30</v>
      </c>
      <c r="B32" s="124"/>
      <c r="C32" s="130"/>
      <c r="D32" s="130"/>
      <c r="E32" s="132"/>
      <c r="F32" s="136"/>
      <c r="G32" s="140" t="str">
        <f>IFERROR(VLOOKUP(D32,'★定義'!$A$1:$B$48,2,FALSE),"")</f>
        <v/>
      </c>
      <c r="H32" s="145" t="str">
        <f t="shared" si="0"/>
        <v/>
      </c>
      <c r="I32" s="150"/>
    </row>
    <row r="33" spans="1:9" ht="15" customHeight="1">
      <c r="A33" s="117">
        <v>31</v>
      </c>
      <c r="B33" s="124"/>
      <c r="C33" s="130"/>
      <c r="D33" s="130"/>
      <c r="E33" s="132"/>
      <c r="F33" s="136"/>
      <c r="G33" s="140" t="str">
        <f>IFERROR(VLOOKUP(D33,'★定義'!$A$1:$B$48,2,FALSE),"")</f>
        <v/>
      </c>
      <c r="H33" s="145" t="str">
        <f t="shared" si="0"/>
        <v/>
      </c>
      <c r="I33" s="150"/>
    </row>
    <row r="34" spans="1:9" ht="15" customHeight="1">
      <c r="A34" s="117">
        <v>32</v>
      </c>
      <c r="B34" s="124"/>
      <c r="C34" s="130"/>
      <c r="D34" s="130"/>
      <c r="E34" s="132"/>
      <c r="F34" s="136"/>
      <c r="G34" s="140" t="str">
        <f>IFERROR(VLOOKUP(D34,'★定義'!$A$1:$B$48,2,FALSE),"")</f>
        <v/>
      </c>
      <c r="H34" s="145" t="str">
        <f t="shared" si="0"/>
        <v/>
      </c>
      <c r="I34" s="150"/>
    </row>
    <row r="35" spans="1:9" ht="15" customHeight="1">
      <c r="A35" s="117">
        <v>33</v>
      </c>
      <c r="B35" s="124"/>
      <c r="C35" s="130"/>
      <c r="D35" s="130"/>
      <c r="E35" s="132"/>
      <c r="F35" s="136"/>
      <c r="G35" s="140" t="str">
        <f>IFERROR(VLOOKUP(D35,'★定義'!$A$1:$B$48,2,FALSE),"")</f>
        <v/>
      </c>
      <c r="H35" s="145" t="str">
        <f t="shared" si="0"/>
        <v/>
      </c>
      <c r="I35" s="150"/>
    </row>
    <row r="36" spans="1:9" ht="15" customHeight="1">
      <c r="A36" s="117">
        <v>34</v>
      </c>
      <c r="B36" s="124"/>
      <c r="C36" s="130"/>
      <c r="D36" s="130"/>
      <c r="E36" s="132"/>
      <c r="F36" s="136"/>
      <c r="G36" s="140" t="str">
        <f>IFERROR(VLOOKUP(D36,'★定義'!$A$1:$B$48,2,FALSE),"")</f>
        <v/>
      </c>
      <c r="H36" s="145" t="str">
        <f t="shared" si="0"/>
        <v/>
      </c>
      <c r="I36" s="150"/>
    </row>
    <row r="37" spans="1:9" ht="15" customHeight="1">
      <c r="A37" s="117">
        <v>35</v>
      </c>
      <c r="B37" s="124"/>
      <c r="C37" s="130"/>
      <c r="D37" s="130"/>
      <c r="E37" s="132"/>
      <c r="F37" s="136"/>
      <c r="G37" s="140" t="str">
        <f>IFERROR(VLOOKUP(D37,'★定義'!$A$1:$B$48,2,FALSE),"")</f>
        <v/>
      </c>
      <c r="H37" s="145" t="str">
        <f t="shared" si="0"/>
        <v/>
      </c>
      <c r="I37" s="150"/>
    </row>
    <row r="38" spans="1:9" ht="15" customHeight="1">
      <c r="A38" s="117">
        <v>36</v>
      </c>
      <c r="B38" s="124"/>
      <c r="C38" s="130"/>
      <c r="D38" s="130"/>
      <c r="E38" s="132"/>
      <c r="F38" s="136"/>
      <c r="G38" s="140" t="str">
        <f>IFERROR(VLOOKUP(D38,'★定義'!$A$1:$B$48,2,FALSE),"")</f>
        <v/>
      </c>
      <c r="H38" s="145" t="str">
        <f t="shared" si="0"/>
        <v/>
      </c>
      <c r="I38" s="150"/>
    </row>
    <row r="39" spans="1:9" ht="15" customHeight="1">
      <c r="A39" s="117">
        <v>37</v>
      </c>
      <c r="B39" s="124"/>
      <c r="C39" s="130"/>
      <c r="D39" s="130"/>
      <c r="E39" s="132"/>
      <c r="F39" s="136"/>
      <c r="G39" s="140" t="str">
        <f>IFERROR(VLOOKUP(D39,'★定義'!$A$1:$B$48,2,FALSE),"")</f>
        <v/>
      </c>
      <c r="H39" s="145" t="str">
        <f t="shared" si="0"/>
        <v/>
      </c>
      <c r="I39" s="150"/>
    </row>
    <row r="40" spans="1:9" ht="15" customHeight="1">
      <c r="A40" s="117">
        <v>38</v>
      </c>
      <c r="B40" s="124"/>
      <c r="C40" s="130"/>
      <c r="D40" s="130"/>
      <c r="E40" s="132"/>
      <c r="F40" s="136"/>
      <c r="G40" s="140" t="str">
        <f>IFERROR(VLOOKUP(D40,'★定義'!$A$1:$B$48,2,FALSE),"")</f>
        <v/>
      </c>
      <c r="H40" s="145" t="str">
        <f t="shared" si="0"/>
        <v/>
      </c>
      <c r="I40" s="150"/>
    </row>
    <row r="41" spans="1:9" ht="15" customHeight="1">
      <c r="A41" s="117">
        <v>39</v>
      </c>
      <c r="B41" s="124"/>
      <c r="C41" s="130"/>
      <c r="D41" s="130"/>
      <c r="E41" s="132"/>
      <c r="F41" s="136"/>
      <c r="G41" s="140" t="str">
        <f>IFERROR(VLOOKUP(D41,'★定義'!$A$1:$B$48,2,FALSE),"")</f>
        <v/>
      </c>
      <c r="H41" s="145" t="str">
        <f t="shared" si="0"/>
        <v/>
      </c>
      <c r="I41" s="150"/>
    </row>
    <row r="42" spans="1:9" ht="15" customHeight="1">
      <c r="A42" s="117">
        <v>40</v>
      </c>
      <c r="B42" s="124"/>
      <c r="C42" s="130"/>
      <c r="D42" s="130"/>
      <c r="E42" s="132"/>
      <c r="F42" s="136"/>
      <c r="G42" s="140" t="str">
        <f>IFERROR(VLOOKUP(D42,'★定義'!$A$1:$B$48,2,FALSE),"")</f>
        <v/>
      </c>
      <c r="H42" s="145" t="str">
        <f t="shared" si="0"/>
        <v/>
      </c>
      <c r="I42" s="150"/>
    </row>
    <row r="43" spans="1:9" ht="15" customHeight="1">
      <c r="A43" s="117">
        <v>41</v>
      </c>
      <c r="B43" s="124"/>
      <c r="C43" s="130"/>
      <c r="D43" s="130"/>
      <c r="E43" s="132"/>
      <c r="F43" s="136"/>
      <c r="G43" s="140" t="str">
        <f>IFERROR(VLOOKUP(D43,'★定義'!$A$1:$B$48,2,FALSE),"")</f>
        <v/>
      </c>
      <c r="H43" s="145" t="str">
        <f t="shared" si="0"/>
        <v/>
      </c>
      <c r="I43" s="150"/>
    </row>
    <row r="44" spans="1:9" ht="15" customHeight="1">
      <c r="A44" s="117">
        <v>42</v>
      </c>
      <c r="B44" s="124"/>
      <c r="C44" s="130"/>
      <c r="D44" s="130"/>
      <c r="E44" s="132"/>
      <c r="F44" s="136"/>
      <c r="G44" s="140" t="str">
        <f>IFERROR(VLOOKUP(D44,'★定義'!$A$1:$B$48,2,FALSE),"")</f>
        <v/>
      </c>
      <c r="H44" s="145" t="str">
        <f t="shared" si="0"/>
        <v/>
      </c>
      <c r="I44" s="150"/>
    </row>
    <row r="45" spans="1:9" ht="15" customHeight="1">
      <c r="A45" s="117">
        <v>43</v>
      </c>
      <c r="B45" s="124"/>
      <c r="C45" s="130"/>
      <c r="D45" s="130"/>
      <c r="E45" s="132"/>
      <c r="F45" s="136"/>
      <c r="G45" s="140" t="str">
        <f>IFERROR(VLOOKUP(D45,'★定義'!$A$1:$B$48,2,FALSE),"")</f>
        <v/>
      </c>
      <c r="H45" s="145" t="str">
        <f t="shared" si="0"/>
        <v/>
      </c>
      <c r="I45" s="150"/>
    </row>
    <row r="46" spans="1:9" ht="15" customHeight="1">
      <c r="A46" s="117">
        <v>44</v>
      </c>
      <c r="B46" s="124"/>
      <c r="C46" s="130"/>
      <c r="D46" s="130"/>
      <c r="E46" s="132"/>
      <c r="F46" s="136"/>
      <c r="G46" s="140" t="str">
        <f>IFERROR(VLOOKUP(D46,'★定義'!$A$1:$B$48,2,FALSE),"")</f>
        <v/>
      </c>
      <c r="H46" s="145" t="str">
        <f t="shared" si="0"/>
        <v/>
      </c>
      <c r="I46" s="150"/>
    </row>
    <row r="47" spans="1:9" ht="15" customHeight="1">
      <c r="A47" s="117">
        <v>45</v>
      </c>
      <c r="B47" s="124"/>
      <c r="C47" s="130"/>
      <c r="D47" s="130"/>
      <c r="E47" s="132"/>
      <c r="F47" s="136"/>
      <c r="G47" s="140" t="str">
        <f>IFERROR(VLOOKUP(D47,'★定義'!$A$1:$B$48,2,FALSE),"")</f>
        <v/>
      </c>
      <c r="H47" s="145" t="str">
        <f t="shared" si="0"/>
        <v/>
      </c>
      <c r="I47" s="150"/>
    </row>
    <row r="48" spans="1:9" ht="15" customHeight="1">
      <c r="A48" s="117">
        <v>46</v>
      </c>
      <c r="B48" s="124"/>
      <c r="C48" s="130"/>
      <c r="D48" s="130"/>
      <c r="E48" s="132"/>
      <c r="F48" s="136"/>
      <c r="G48" s="140" t="str">
        <f>IFERROR(VLOOKUP(D48,'★定義'!$A$1:$B$48,2,FALSE),"")</f>
        <v/>
      </c>
      <c r="H48" s="145" t="str">
        <f t="shared" si="0"/>
        <v/>
      </c>
      <c r="I48" s="150"/>
    </row>
    <row r="49" spans="1:9" ht="15" customHeight="1">
      <c r="A49" s="117">
        <v>47</v>
      </c>
      <c r="B49" s="124"/>
      <c r="C49" s="130"/>
      <c r="D49" s="130"/>
      <c r="E49" s="132"/>
      <c r="F49" s="136"/>
      <c r="G49" s="140" t="str">
        <f>IFERROR(VLOOKUP(D49,'★定義'!$A$1:$B$48,2,FALSE),"")</f>
        <v/>
      </c>
      <c r="H49" s="145" t="str">
        <f t="shared" si="0"/>
        <v/>
      </c>
      <c r="I49" s="150"/>
    </row>
    <row r="50" spans="1:9" ht="15" customHeight="1">
      <c r="A50" s="117">
        <v>48</v>
      </c>
      <c r="B50" s="124"/>
      <c r="C50" s="130"/>
      <c r="D50" s="130"/>
      <c r="E50" s="132"/>
      <c r="F50" s="136"/>
      <c r="G50" s="140" t="str">
        <f>IFERROR(VLOOKUP(D50,'★定義'!$A$1:$B$48,2,FALSE),"")</f>
        <v/>
      </c>
      <c r="H50" s="145" t="str">
        <f t="shared" si="0"/>
        <v/>
      </c>
      <c r="I50" s="150"/>
    </row>
    <row r="51" spans="1:9" ht="15" customHeight="1">
      <c r="A51" s="117">
        <v>49</v>
      </c>
      <c r="B51" s="124"/>
      <c r="C51" s="130"/>
      <c r="D51" s="130"/>
      <c r="E51" s="132"/>
      <c r="F51" s="136"/>
      <c r="G51" s="140" t="str">
        <f>IFERROR(VLOOKUP(D51,'★定義'!$A$1:$B$48,2,FALSE),"")</f>
        <v/>
      </c>
      <c r="H51" s="145" t="str">
        <f t="shared" si="0"/>
        <v/>
      </c>
      <c r="I51" s="150"/>
    </row>
    <row r="52" spans="1:9" ht="15" customHeight="1">
      <c r="A52" s="117">
        <v>50</v>
      </c>
      <c r="B52" s="124"/>
      <c r="C52" s="130"/>
      <c r="D52" s="130"/>
      <c r="E52" s="133"/>
      <c r="F52" s="137"/>
      <c r="G52" s="141" t="str">
        <f>IFERROR(VLOOKUP(D52,'★定義'!$A$1:$B$48,2,FALSE),"")</f>
        <v/>
      </c>
      <c r="H52" s="145" t="str">
        <f t="shared" si="0"/>
        <v/>
      </c>
      <c r="I52" s="151"/>
    </row>
    <row r="53" spans="1:9" ht="15" customHeight="1">
      <c r="A53" s="118" t="s">
        <v>21</v>
      </c>
      <c r="B53" s="125"/>
      <c r="C53" s="125"/>
      <c r="D53" s="125"/>
      <c r="E53" s="134"/>
      <c r="F53" s="138" t="s">
        <v>139</v>
      </c>
      <c r="G53" s="142"/>
      <c r="H53" s="146">
        <f>SUMIF(G3:G52,F53,H3:H52)</f>
        <v>0</v>
      </c>
      <c r="I53" s="152"/>
    </row>
    <row r="54" spans="1:9" ht="15" customHeight="1">
      <c r="A54" s="119"/>
      <c r="B54" s="126"/>
      <c r="C54" s="126"/>
      <c r="D54" s="126"/>
      <c r="E54" s="135"/>
      <c r="F54" s="139" t="s">
        <v>69</v>
      </c>
      <c r="G54" s="143"/>
      <c r="H54" s="147">
        <f>SUMIF(G3:G52,F54,H3:H52)</f>
        <v>0</v>
      </c>
      <c r="I54" s="153"/>
    </row>
    <row r="55" spans="1:9" ht="15" customHeight="1">
      <c r="A55" s="119"/>
      <c r="B55" s="126"/>
      <c r="C55" s="126"/>
      <c r="D55" s="126"/>
      <c r="E55" s="135"/>
      <c r="F55" s="139" t="s">
        <v>96</v>
      </c>
      <c r="G55" s="143"/>
      <c r="H55" s="147">
        <f>SUMIF(G3:G52,F55,H3:H52)</f>
        <v>0</v>
      </c>
      <c r="I55" s="153"/>
    </row>
    <row r="56" spans="1:9" ht="15" customHeight="1">
      <c r="A56" s="120" t="s">
        <v>28</v>
      </c>
      <c r="B56" s="127"/>
      <c r="C56" s="127"/>
      <c r="D56" s="127"/>
      <c r="E56" s="127"/>
      <c r="F56" s="127"/>
      <c r="G56" s="120">
        <f>SUM(H53:H55)</f>
        <v>0</v>
      </c>
      <c r="H56" s="148"/>
      <c r="I56" s="154"/>
    </row>
    <row r="57" spans="1:9" ht="19.5" customHeight="1"/>
    <row r="63" spans="1:9" s="0" customFormat="1" ht="16.5" customHeight="1">
      <c r="A63" s="121"/>
      <c r="B63" s="128"/>
      <c r="C63" s="131"/>
      <c r="D63" s="122"/>
      <c r="E63" s="122"/>
      <c r="F63" s="122"/>
      <c r="G63" s="122"/>
      <c r="H63" s="122"/>
      <c r="I63" s="155"/>
    </row>
    <row r="64" spans="1:9" s="0" customFormat="1" ht="22.5" customHeight="1">
      <c r="A64" s="122"/>
      <c r="B64" s="122"/>
      <c r="C64" s="122"/>
      <c r="D64" s="122"/>
      <c r="E64" s="122"/>
      <c r="F64" s="122"/>
      <c r="G64" s="122"/>
      <c r="H64" s="122"/>
      <c r="I64" s="155"/>
    </row>
    <row r="65" spans="1:9" s="0" customFormat="1" ht="22.5" customHeight="1">
      <c r="A65" s="122"/>
      <c r="B65" s="122"/>
      <c r="C65" s="122"/>
      <c r="D65" s="122"/>
      <c r="E65" s="122"/>
      <c r="F65" s="122"/>
      <c r="G65" s="122"/>
      <c r="H65" s="122"/>
      <c r="I65" s="155"/>
    </row>
    <row r="66" spans="1:9" s="0" customFormat="1" ht="22.5" customHeight="1">
      <c r="A66" s="122"/>
      <c r="B66" s="122"/>
      <c r="C66" s="122"/>
      <c r="D66" s="122"/>
      <c r="E66" s="122"/>
      <c r="F66" s="122"/>
      <c r="G66" s="122"/>
      <c r="H66" s="122"/>
      <c r="I66" s="155"/>
    </row>
    <row r="67" spans="1:9" s="0" customFormat="1" ht="22.5" customHeight="1">
      <c r="A67" s="122"/>
      <c r="B67" s="122"/>
      <c r="C67" s="122"/>
      <c r="D67" s="122"/>
      <c r="E67" s="122"/>
      <c r="F67" s="122"/>
      <c r="G67" s="122"/>
      <c r="H67" s="122"/>
      <c r="I67" s="155"/>
    </row>
    <row r="68" spans="1:9" s="0" customFormat="1" ht="22.5" customHeight="1">
      <c r="A68" s="122"/>
      <c r="B68" s="122"/>
      <c r="C68" s="122"/>
      <c r="D68" s="122"/>
      <c r="E68" s="122"/>
      <c r="F68" s="122"/>
      <c r="G68" s="122"/>
      <c r="H68" s="122"/>
      <c r="I68" s="155"/>
    </row>
    <row r="69" spans="1:9" s="0" customFormat="1" ht="22.5" customHeight="1">
      <c r="A69" s="122"/>
      <c r="B69" s="122"/>
      <c r="C69" s="122"/>
      <c r="D69" s="122"/>
      <c r="E69" s="122"/>
      <c r="F69" s="122"/>
      <c r="G69" s="122"/>
      <c r="H69" s="122"/>
      <c r="I69" s="155"/>
    </row>
    <row r="70" spans="1:9" s="0" customFormat="1" ht="22.5" customHeight="1">
      <c r="A70" s="122"/>
      <c r="B70" s="122"/>
      <c r="C70" s="122"/>
      <c r="D70" s="122"/>
      <c r="E70" s="122"/>
      <c r="F70" s="122"/>
      <c r="G70" s="122"/>
      <c r="H70" s="122"/>
      <c r="I70" s="155"/>
    </row>
    <row r="71" spans="1:9" s="0" customFormat="1" ht="22.5" customHeight="1">
      <c r="A71" s="122"/>
      <c r="B71" s="122"/>
      <c r="C71" s="122"/>
      <c r="D71" s="122"/>
      <c r="E71" s="122"/>
      <c r="F71" s="122"/>
      <c r="G71" s="122"/>
      <c r="H71" s="122"/>
      <c r="I71" s="155"/>
    </row>
    <row r="72" spans="1:9" s="0" customFormat="1" ht="22.5" customHeight="1">
      <c r="A72" s="122"/>
      <c r="B72" s="122"/>
      <c r="C72" s="122"/>
      <c r="D72" s="122"/>
      <c r="E72" s="122"/>
      <c r="F72" s="122"/>
      <c r="G72" s="122"/>
      <c r="H72" s="122"/>
      <c r="I72" s="155"/>
    </row>
    <row r="73" spans="1:9" s="0" customFormat="1" ht="22.5" customHeight="1">
      <c r="A73" s="122"/>
      <c r="B73" s="122"/>
      <c r="C73" s="122"/>
      <c r="D73" s="122"/>
      <c r="E73" s="122"/>
      <c r="F73" s="122"/>
      <c r="G73" s="122"/>
      <c r="H73" s="122"/>
      <c r="I73" s="155"/>
    </row>
    <row r="74" spans="1:9" s="0" customFormat="1" ht="22.5" customHeight="1">
      <c r="A74" s="122"/>
      <c r="B74" s="122"/>
      <c r="C74" s="122"/>
      <c r="D74" s="122"/>
      <c r="E74" s="122"/>
      <c r="F74" s="122"/>
      <c r="G74" s="122"/>
      <c r="H74" s="122"/>
      <c r="I74" s="155"/>
    </row>
  </sheetData>
  <autoFilter ref="A2:I56"/>
  <mergeCells count="6">
    <mergeCell ref="F53:G53"/>
    <mergeCell ref="F54:G54"/>
    <mergeCell ref="F55:G55"/>
    <mergeCell ref="A56:F56"/>
    <mergeCell ref="G56:H56"/>
    <mergeCell ref="A53:E55"/>
  </mergeCells>
  <phoneticPr fontId="4"/>
  <conditionalFormatting sqref="E46:E51">
    <cfRule type="expression" dxfId="23" priority="2">
      <formula>IF(OR(C46&lt;&gt;"",D46&lt;&gt;""),TRUE)</formula>
    </cfRule>
  </conditionalFormatting>
  <conditionalFormatting sqref="D46:D51">
    <cfRule type="expression" dxfId="22" priority="1">
      <formula>IF(OR(B46&lt;&gt;"",C46&lt;&gt;""),TRUE)</formula>
    </cfRule>
  </conditionalFormatting>
  <conditionalFormatting sqref="E40:E45">
    <cfRule type="expression" dxfId="21" priority="4">
      <formula>IF(OR(C40&lt;&gt;"",D40&lt;&gt;""),TRUE)</formula>
    </cfRule>
  </conditionalFormatting>
  <conditionalFormatting sqref="D40:D45">
    <cfRule type="expression" dxfId="20" priority="3">
      <formula>IF(OR(B40&lt;&gt;"",C40&lt;&gt;""),TRUE)</formula>
    </cfRule>
  </conditionalFormatting>
  <conditionalFormatting sqref="E34:E39">
    <cfRule type="expression" dxfId="19" priority="6">
      <formula>IF(OR(C34&lt;&gt;"",D34&lt;&gt;""),TRUE)</formula>
    </cfRule>
  </conditionalFormatting>
  <conditionalFormatting sqref="D34:D39">
    <cfRule type="expression" dxfId="18" priority="5">
      <formula>IF(OR(B34&lt;&gt;"",C34&lt;&gt;""),TRUE)</formula>
    </cfRule>
  </conditionalFormatting>
  <conditionalFormatting sqref="E28:E33">
    <cfRule type="expression" dxfId="17" priority="8">
      <formula>IF(OR(C28&lt;&gt;"",D28&lt;&gt;""),TRUE)</formula>
    </cfRule>
  </conditionalFormatting>
  <conditionalFormatting sqref="D28:D33">
    <cfRule type="expression" dxfId="16" priority="7">
      <formula>IF(OR(B28&lt;&gt;"",C28&lt;&gt;""),TRUE)</formula>
    </cfRule>
  </conditionalFormatting>
  <conditionalFormatting sqref="E22:E27">
    <cfRule type="expression" dxfId="15" priority="10">
      <formula>IF(OR(C22&lt;&gt;"",D22&lt;&gt;""),TRUE)</formula>
    </cfRule>
  </conditionalFormatting>
  <conditionalFormatting sqref="D22:D27">
    <cfRule type="expression" dxfId="14" priority="9">
      <formula>IF(OR(B22&lt;&gt;"",C22&lt;&gt;""),TRUE)</formula>
    </cfRule>
  </conditionalFormatting>
  <conditionalFormatting sqref="E16:E21">
    <cfRule type="expression" dxfId="13" priority="12">
      <formula>IF(OR(C16&lt;&gt;"",D16&lt;&gt;""),TRUE)</formula>
    </cfRule>
  </conditionalFormatting>
  <conditionalFormatting sqref="D16:D21">
    <cfRule type="expression" dxfId="12" priority="11">
      <formula>IF(OR(B16&lt;&gt;"",C16&lt;&gt;""),TRUE)</formula>
    </cfRule>
  </conditionalFormatting>
  <conditionalFormatting sqref="E10:E15">
    <cfRule type="expression" dxfId="11" priority="14">
      <formula>IF(OR(C10&lt;&gt;"",D10&lt;&gt;""),TRUE)</formula>
    </cfRule>
  </conditionalFormatting>
  <conditionalFormatting sqref="D10:D15">
    <cfRule type="expression" dxfId="10" priority="13">
      <formula>IF(OR(B10&lt;&gt;"",C10&lt;&gt;""),TRUE)</formula>
    </cfRule>
  </conditionalFormatting>
  <conditionalFormatting sqref="E3:E9 E52">
    <cfRule type="expression" dxfId="9" priority="19">
      <formula>IF(OR(C3&lt;&gt;"",D3&lt;&gt;""),TRUE)</formula>
    </cfRule>
  </conditionalFormatting>
  <conditionalFormatting sqref="I3:I52">
    <cfRule type="expression" dxfId="8" priority="18">
      <formula>IF(F3&lt;&gt;"",TRUE)</formula>
    </cfRule>
  </conditionalFormatting>
  <conditionalFormatting sqref="B3:B52">
    <cfRule type="expression" dxfId="7" priority="17">
      <formula>IF(OR(C3&lt;&gt;"",D3&lt;&gt;""),TRUE)</formula>
    </cfRule>
  </conditionalFormatting>
  <conditionalFormatting sqref="C3:C52">
    <cfRule type="expression" dxfId="6" priority="16">
      <formula>IF(OR(B3&lt;&gt;"",D3&lt;&gt;""),TRUE)</formula>
    </cfRule>
  </conditionalFormatting>
  <conditionalFormatting sqref="D3:D9 D52">
    <cfRule type="expression" dxfId="5" priority="15">
      <formula>IF(OR(B3&lt;&gt;"",C3&lt;&gt;""),TRUE)</formula>
    </cfRule>
  </conditionalFormatting>
  <pageMargins left="0.19685039370078736" right="0.15748031496062992" top="0.19685039370078736" bottom="0.19685039370078736" header="0" footer="0"/>
  <pageSetup paperSize="9" scale="96" fitToWidth="1" fitToHeight="1" orientation="portrait"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'★定義'!$A$1:$A$48</xm:f>
          </x14:formula1>
          <xm:sqref>D3:D52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M41"/>
  <sheetViews>
    <sheetView view="pageBreakPreview" topLeftCell="A13" zoomScale="110" zoomScaleNormal="120" zoomScaleSheetLayoutView="110" workbookViewId="0">
      <selection activeCell="A13" sqref="A1:XFD1048576"/>
    </sheetView>
  </sheetViews>
  <sheetFormatPr defaultColWidth="2.25" defaultRowHeight="12"/>
  <cols>
    <col min="1" max="1" width="2.625" style="1" customWidth="1"/>
    <col min="2" max="2" width="2.5" style="1" bestFit="1" customWidth="1"/>
    <col min="3" max="16384" width="2.25" style="1"/>
  </cols>
  <sheetData>
    <row r="1" spans="1:39" ht="13.5" customHeight="1">
      <c r="A1" s="1" t="s">
        <v>77</v>
      </c>
      <c r="B1" s="14"/>
      <c r="C1" s="28"/>
      <c r="D1" s="28"/>
      <c r="AK1" s="28"/>
      <c r="AL1" s="28"/>
      <c r="AM1" s="28"/>
    </row>
    <row r="2" spans="1:39" ht="13.5" customHeight="1">
      <c r="A2" s="1" t="s">
        <v>129</v>
      </c>
      <c r="C2" s="29"/>
      <c r="D2" s="29"/>
      <c r="AK2" s="29"/>
      <c r="AL2" s="29"/>
      <c r="AM2" s="29"/>
    </row>
    <row r="3" spans="1:39" ht="18" customHeight="1">
      <c r="A3" s="4"/>
      <c r="B3" s="14"/>
      <c r="C3" s="28"/>
      <c r="D3" s="28"/>
    </row>
    <row r="4" spans="1:39" ht="18" customHeight="1">
      <c r="A4" s="5" t="s">
        <v>88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39" ht="18" customHeight="1">
      <c r="A5" s="6" t="s">
        <v>52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1:39" ht="18"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7"/>
      <c r="AG6" s="7"/>
      <c r="AH6" s="7"/>
      <c r="AI6" s="7"/>
      <c r="AJ6" s="7"/>
      <c r="AK6" s="7"/>
      <c r="AL6" s="7"/>
      <c r="AM6" s="2"/>
    </row>
    <row r="7" spans="1:39">
      <c r="B7" s="14"/>
      <c r="C7" s="28"/>
      <c r="D7" s="28"/>
      <c r="AB7" s="2"/>
      <c r="AC7" s="8" t="s">
        <v>130</v>
      </c>
      <c r="AD7" s="91"/>
      <c r="AE7" s="91"/>
      <c r="AF7" s="29" t="s">
        <v>14</v>
      </c>
      <c r="AG7" s="91"/>
      <c r="AH7" s="91"/>
      <c r="AI7" s="29" t="s">
        <v>4</v>
      </c>
      <c r="AJ7" s="91"/>
      <c r="AK7" s="91"/>
      <c r="AL7" s="29" t="s">
        <v>1</v>
      </c>
      <c r="AM7" s="29"/>
    </row>
    <row r="8" spans="1:39" ht="18" customHeight="1">
      <c r="A8" s="7" t="s">
        <v>140</v>
      </c>
      <c r="B8" s="7"/>
      <c r="C8" s="7"/>
      <c r="D8" s="7"/>
      <c r="E8" s="7"/>
      <c r="F8" s="7"/>
      <c r="G8" s="7"/>
      <c r="H8" s="7"/>
      <c r="I8" s="7"/>
    </row>
    <row r="9" spans="1:39" ht="18" customHeight="1">
      <c r="A9" s="8"/>
      <c r="B9" s="8"/>
      <c r="C9" s="8"/>
      <c r="D9" s="8"/>
      <c r="E9" s="8"/>
      <c r="F9" s="8"/>
      <c r="G9" s="8"/>
    </row>
    <row r="10" spans="1:39" ht="18" customHeight="1">
      <c r="A10" s="8"/>
      <c r="B10" s="8"/>
      <c r="C10" s="8"/>
      <c r="D10" s="8"/>
      <c r="E10" s="8"/>
      <c r="F10" s="8"/>
      <c r="G10" s="8"/>
      <c r="T10" s="73" t="s">
        <v>0</v>
      </c>
      <c r="U10" s="73"/>
      <c r="V10" s="73"/>
      <c r="W10" s="73"/>
      <c r="X10" s="73"/>
      <c r="Y10" s="73"/>
      <c r="Z10" s="180">
        <f>'別記様式第１号（申請書）'!Z9</f>
        <v>0</v>
      </c>
      <c r="AA10" s="180"/>
      <c r="AB10" s="180"/>
      <c r="AC10" s="180"/>
      <c r="AD10" s="180"/>
      <c r="AE10" s="180"/>
      <c r="AF10" s="180"/>
      <c r="AG10" s="180"/>
      <c r="AH10" s="180"/>
      <c r="AI10" s="180"/>
      <c r="AJ10" s="180"/>
      <c r="AK10" s="180"/>
      <c r="AL10" s="180"/>
    </row>
    <row r="11" spans="1:39" ht="12" customHeight="1">
      <c r="A11" s="8"/>
      <c r="B11" s="8"/>
      <c r="C11" s="8"/>
      <c r="D11" s="8"/>
      <c r="E11" s="8"/>
      <c r="F11" s="8"/>
      <c r="G11" s="8"/>
      <c r="T11" s="74"/>
      <c r="U11" s="74"/>
      <c r="V11" s="74"/>
      <c r="W11" s="74"/>
      <c r="X11" s="74"/>
      <c r="Y11" s="74"/>
      <c r="Z11" s="74"/>
      <c r="AA11" s="74"/>
      <c r="AB11" s="74"/>
      <c r="AC11" s="74"/>
      <c r="AD11" s="74"/>
      <c r="AE11" s="74"/>
      <c r="AF11" s="74"/>
      <c r="AG11" s="74"/>
      <c r="AH11" s="74"/>
      <c r="AI11" s="74"/>
      <c r="AJ11" s="74"/>
      <c r="AK11" s="74"/>
      <c r="AL11" s="74"/>
    </row>
    <row r="12" spans="1:39" ht="18" customHeight="1">
      <c r="A12" s="8"/>
      <c r="B12" s="8"/>
      <c r="C12" s="8"/>
      <c r="D12" s="8"/>
      <c r="E12" s="8"/>
      <c r="F12" s="8"/>
      <c r="G12" s="8"/>
      <c r="T12" s="14"/>
      <c r="U12" s="14"/>
      <c r="V12" s="14"/>
      <c r="W12" s="14"/>
      <c r="X12" s="14"/>
      <c r="Y12" s="14"/>
      <c r="Z12" s="181" t="str">
        <f>'別記様式第１号（申請書）'!Z11</f>
        <v>〒</v>
      </c>
      <c r="AA12" s="181"/>
      <c r="AB12" s="181"/>
      <c r="AC12" s="181"/>
      <c r="AD12" s="181"/>
      <c r="AE12" s="181"/>
      <c r="AF12" s="181"/>
      <c r="AG12" s="181"/>
      <c r="AH12" s="181"/>
      <c r="AI12" s="181"/>
      <c r="AJ12" s="181"/>
      <c r="AK12" s="181"/>
      <c r="AL12" s="181"/>
    </row>
    <row r="13" spans="1:39" ht="18" customHeight="1">
      <c r="A13" s="8"/>
      <c r="B13" s="8"/>
      <c r="C13" s="8"/>
      <c r="D13" s="8"/>
      <c r="E13" s="8"/>
      <c r="F13" s="8"/>
      <c r="G13" s="8"/>
      <c r="T13" s="73" t="s">
        <v>6</v>
      </c>
      <c r="U13" s="73"/>
      <c r="V13" s="73"/>
      <c r="W13" s="73"/>
      <c r="X13" s="73"/>
      <c r="Y13" s="73"/>
      <c r="Z13" s="180">
        <f>'別記様式第１号（申請書）'!Z12</f>
        <v>0</v>
      </c>
      <c r="AA13" s="180"/>
      <c r="AB13" s="180"/>
      <c r="AC13" s="180"/>
      <c r="AD13" s="180"/>
      <c r="AE13" s="180"/>
      <c r="AF13" s="180"/>
      <c r="AG13" s="180"/>
      <c r="AH13" s="180"/>
      <c r="AI13" s="180"/>
      <c r="AJ13" s="180"/>
      <c r="AK13" s="180"/>
      <c r="AL13" s="180"/>
    </row>
    <row r="14" spans="1:39" ht="12" customHeight="1">
      <c r="A14" s="8"/>
      <c r="B14" s="8"/>
      <c r="C14" s="8"/>
      <c r="D14" s="8"/>
      <c r="E14" s="8"/>
      <c r="F14" s="8"/>
      <c r="G14" s="8"/>
      <c r="T14" s="74"/>
      <c r="U14" s="74"/>
      <c r="V14" s="74"/>
      <c r="W14" s="74"/>
      <c r="X14" s="74"/>
      <c r="Y14" s="74"/>
      <c r="Z14" s="74"/>
      <c r="AA14" s="74"/>
      <c r="AB14" s="74"/>
      <c r="AC14" s="74"/>
      <c r="AD14" s="74"/>
      <c r="AE14" s="74"/>
      <c r="AF14" s="74"/>
      <c r="AG14" s="74"/>
      <c r="AH14" s="74"/>
      <c r="AI14" s="74"/>
      <c r="AJ14" s="74"/>
      <c r="AK14" s="74"/>
      <c r="AL14" s="74"/>
    </row>
    <row r="15" spans="1:39" ht="18" customHeight="1">
      <c r="A15" s="8"/>
      <c r="B15" s="8"/>
      <c r="C15" s="8"/>
      <c r="D15" s="8"/>
      <c r="E15" s="8"/>
      <c r="F15" s="8"/>
      <c r="G15" s="8"/>
      <c r="T15" s="73" t="s">
        <v>38</v>
      </c>
      <c r="U15" s="73"/>
      <c r="V15" s="73"/>
      <c r="W15" s="73"/>
      <c r="X15" s="73"/>
      <c r="Y15" s="73"/>
      <c r="Z15" s="182">
        <f>'別記様式第１号（申請書）'!Z14</f>
        <v>0</v>
      </c>
      <c r="AA15" s="182"/>
      <c r="AB15" s="182"/>
      <c r="AC15" s="182"/>
      <c r="AD15" s="182"/>
      <c r="AE15" s="182"/>
      <c r="AF15" s="182"/>
      <c r="AG15" s="182"/>
      <c r="AH15" s="182"/>
      <c r="AI15" s="182"/>
      <c r="AJ15" s="182"/>
      <c r="AK15" s="187"/>
      <c r="AL15" s="187"/>
    </row>
    <row r="16" spans="1:39" ht="12" customHeight="1">
      <c r="A16" s="8"/>
      <c r="B16" s="8"/>
      <c r="C16" s="8"/>
      <c r="D16" s="8"/>
      <c r="E16" s="8"/>
      <c r="F16" s="8"/>
      <c r="G16" s="8"/>
      <c r="T16" s="74"/>
      <c r="U16" s="74"/>
      <c r="V16" s="74"/>
      <c r="W16" s="74"/>
      <c r="X16" s="74"/>
      <c r="Y16" s="74"/>
      <c r="Z16" s="74"/>
      <c r="AA16" s="74"/>
      <c r="AB16" s="74"/>
      <c r="AC16" s="74"/>
      <c r="AD16" s="74"/>
      <c r="AE16" s="74"/>
      <c r="AF16" s="74"/>
      <c r="AG16" s="74"/>
      <c r="AH16" s="74"/>
      <c r="AI16" s="74"/>
      <c r="AJ16" s="74"/>
      <c r="AK16" s="74"/>
      <c r="AL16" s="74"/>
    </row>
    <row r="17" spans="1:39" ht="18" customHeight="1">
      <c r="A17" s="8"/>
      <c r="B17" s="8"/>
      <c r="C17" s="8"/>
      <c r="D17" s="8"/>
      <c r="E17" s="8"/>
      <c r="F17" s="8"/>
      <c r="G17" s="8"/>
      <c r="T17" s="73" t="s">
        <v>41</v>
      </c>
      <c r="U17" s="73"/>
      <c r="V17" s="73"/>
      <c r="W17" s="73"/>
      <c r="X17" s="73"/>
      <c r="Y17" s="73"/>
      <c r="Z17" s="180">
        <f>'別記様式第１号（申請書）'!Z16</f>
        <v>0</v>
      </c>
      <c r="AA17" s="183"/>
      <c r="AB17" s="183"/>
      <c r="AC17" s="183"/>
      <c r="AD17" s="183"/>
      <c r="AE17" s="183"/>
      <c r="AF17" s="183"/>
      <c r="AG17" s="183"/>
      <c r="AH17" s="183"/>
      <c r="AI17" s="183"/>
      <c r="AJ17" s="183"/>
      <c r="AK17" s="183"/>
      <c r="AL17" s="183"/>
    </row>
    <row r="18" spans="1:39" ht="12" customHeight="1">
      <c r="A18" s="8"/>
      <c r="B18" s="8"/>
      <c r="C18" s="8"/>
      <c r="D18" s="8"/>
      <c r="E18" s="8"/>
      <c r="F18" s="8"/>
      <c r="G18" s="8"/>
      <c r="T18" s="74"/>
      <c r="U18" s="74"/>
      <c r="V18" s="74"/>
      <c r="W18" s="74"/>
      <c r="X18" s="74"/>
      <c r="Y18" s="74"/>
      <c r="Z18" s="74"/>
      <c r="AA18" s="74"/>
      <c r="AB18" s="74"/>
      <c r="AC18" s="74"/>
      <c r="AD18" s="74"/>
      <c r="AE18" s="74"/>
      <c r="AF18" s="74"/>
      <c r="AG18" s="74"/>
      <c r="AH18" s="74"/>
      <c r="AI18" s="74"/>
      <c r="AJ18" s="74"/>
      <c r="AK18" s="74"/>
      <c r="AL18" s="74"/>
    </row>
    <row r="19" spans="1:39" ht="18" customHeight="1">
      <c r="A19" s="8"/>
      <c r="B19" s="8"/>
      <c r="C19" s="8"/>
      <c r="D19" s="8"/>
      <c r="E19" s="8"/>
      <c r="F19" s="8"/>
      <c r="G19" s="8"/>
      <c r="T19" s="73" t="s">
        <v>17</v>
      </c>
      <c r="U19" s="73"/>
      <c r="V19" s="73"/>
      <c r="W19" s="73"/>
      <c r="X19" s="73"/>
      <c r="Y19" s="73"/>
      <c r="Z19" s="180">
        <f>'別記様式第１号（申請書）'!Z18</f>
        <v>0</v>
      </c>
      <c r="AA19" s="183"/>
      <c r="AB19" s="183"/>
      <c r="AC19" s="183"/>
      <c r="AD19" s="183"/>
      <c r="AE19" s="183"/>
      <c r="AF19" s="183"/>
      <c r="AG19" s="183"/>
      <c r="AH19" s="183"/>
      <c r="AI19" s="183"/>
      <c r="AJ19" s="183"/>
      <c r="AK19" s="183"/>
      <c r="AL19" s="183"/>
    </row>
    <row r="20" spans="1:39" ht="12" customHeight="1">
      <c r="A20" s="8"/>
      <c r="B20" s="8"/>
      <c r="C20" s="8"/>
      <c r="D20" s="8"/>
      <c r="E20" s="8"/>
      <c r="F20" s="8"/>
      <c r="G20" s="8"/>
      <c r="T20" s="74"/>
      <c r="U20" s="74"/>
      <c r="V20" s="74"/>
      <c r="W20" s="74"/>
      <c r="X20" s="74"/>
      <c r="Y20" s="74"/>
      <c r="Z20" s="74"/>
      <c r="AA20" s="74"/>
      <c r="AB20" s="74"/>
      <c r="AC20" s="74"/>
      <c r="AD20" s="74"/>
      <c r="AE20" s="74"/>
      <c r="AF20" s="74"/>
      <c r="AG20" s="74"/>
      <c r="AH20" s="74"/>
      <c r="AI20" s="74"/>
      <c r="AJ20" s="74"/>
      <c r="AK20" s="74"/>
      <c r="AL20" s="74"/>
    </row>
    <row r="21" spans="1:39" ht="18" customHeight="1">
      <c r="A21" s="8"/>
      <c r="B21" s="8"/>
      <c r="C21" s="8"/>
      <c r="D21" s="8"/>
      <c r="E21" s="8"/>
      <c r="F21" s="8"/>
      <c r="G21" s="8"/>
      <c r="T21" s="73" t="s">
        <v>44</v>
      </c>
      <c r="U21" s="73"/>
      <c r="V21" s="73"/>
      <c r="W21" s="73"/>
      <c r="X21" s="73"/>
      <c r="Y21" s="73"/>
      <c r="Z21" s="180">
        <f>'別記様式第１号（申請書）'!Z20</f>
        <v>0</v>
      </c>
      <c r="AA21" s="183"/>
      <c r="AB21" s="183"/>
      <c r="AC21" s="183"/>
      <c r="AD21" s="183"/>
      <c r="AE21" s="183"/>
      <c r="AF21" s="183"/>
      <c r="AG21" s="183"/>
      <c r="AH21" s="183"/>
      <c r="AI21" s="183"/>
      <c r="AJ21" s="183"/>
      <c r="AK21" s="183"/>
      <c r="AL21" s="183"/>
    </row>
    <row r="22" spans="1:39" ht="18" customHeight="1">
      <c r="A22" s="8"/>
      <c r="B22" s="8"/>
      <c r="C22" s="8"/>
      <c r="D22" s="8"/>
      <c r="E22" s="8"/>
      <c r="F22" s="8"/>
      <c r="G22" s="8"/>
    </row>
    <row r="23" spans="1:39" ht="18" customHeight="1">
      <c r="A23" s="8"/>
      <c r="B23" s="8"/>
      <c r="C23" s="8"/>
      <c r="D23" s="8"/>
      <c r="E23" s="8"/>
      <c r="F23" s="8"/>
      <c r="G23" s="8"/>
    </row>
    <row r="24" spans="1:39" ht="27" customHeight="1">
      <c r="A24" s="9" t="s">
        <v>93</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row>
    <row r="25" spans="1:39" ht="27" customHeight="1">
      <c r="A25" s="10" t="s">
        <v>24</v>
      </c>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row>
    <row r="26" spans="1:39" ht="27" customHeight="1">
      <c r="A26" s="12" t="s">
        <v>95</v>
      </c>
      <c r="B26" s="15"/>
      <c r="C26" s="7" t="s">
        <v>50</v>
      </c>
      <c r="D26" s="46"/>
      <c r="E26" s="46"/>
      <c r="F26" s="46"/>
      <c r="G26" s="46"/>
      <c r="H26" s="46"/>
      <c r="I26" s="57"/>
      <c r="J26" s="57"/>
      <c r="K26" s="57"/>
      <c r="L26" s="89" t="s">
        <v>54</v>
      </c>
      <c r="M26" s="95"/>
      <c r="N26" s="95"/>
      <c r="O26" s="95"/>
      <c r="P26" s="95"/>
      <c r="Q26" s="98"/>
      <c r="R26" s="171">
        <f>'別記様式第１号（申請書）'!X26</f>
        <v>0</v>
      </c>
      <c r="S26" s="174"/>
      <c r="T26" s="174"/>
      <c r="U26" s="174"/>
      <c r="V26" s="174"/>
      <c r="W26" s="174"/>
      <c r="X26" s="174"/>
      <c r="Y26" s="174"/>
      <c r="Z26" s="174"/>
      <c r="AA26" s="174"/>
      <c r="AB26" s="174"/>
      <c r="AC26" s="95" t="s">
        <v>56</v>
      </c>
      <c r="AD26" s="184"/>
      <c r="AK26" s="15"/>
    </row>
    <row r="27" spans="1:39" ht="27" customHeight="1">
      <c r="A27" s="11"/>
      <c r="B27" s="15"/>
      <c r="C27" s="7"/>
      <c r="D27" s="46"/>
      <c r="E27" s="46"/>
      <c r="F27" s="46"/>
      <c r="G27" s="46"/>
      <c r="H27" s="46"/>
      <c r="I27" s="57"/>
      <c r="J27" s="57"/>
      <c r="K27" s="57"/>
      <c r="L27" s="163" t="s">
        <v>33</v>
      </c>
      <c r="M27" s="165"/>
      <c r="N27" s="165"/>
      <c r="O27" s="165"/>
      <c r="P27" s="165"/>
      <c r="Q27" s="169"/>
      <c r="R27" s="172">
        <f>MIN(U32,'実績報告書（４精算額一覧）'!F56)</f>
        <v>0</v>
      </c>
      <c r="S27" s="175"/>
      <c r="T27" s="175"/>
      <c r="U27" s="175"/>
      <c r="V27" s="175"/>
      <c r="W27" s="175"/>
      <c r="X27" s="175"/>
      <c r="Y27" s="175"/>
      <c r="Z27" s="175"/>
      <c r="AA27" s="175"/>
      <c r="AB27" s="175"/>
      <c r="AC27" s="165" t="s">
        <v>56</v>
      </c>
      <c r="AD27" s="185"/>
      <c r="AK27" s="15"/>
    </row>
    <row r="28" spans="1:39" ht="27" customHeight="1">
      <c r="A28" s="11"/>
      <c r="B28" s="15"/>
      <c r="C28" s="7"/>
      <c r="D28" s="46"/>
      <c r="E28" s="46"/>
      <c r="F28" s="46"/>
      <c r="G28" s="46"/>
      <c r="H28" s="46"/>
      <c r="I28" s="57"/>
      <c r="J28" s="57"/>
      <c r="K28" s="57"/>
      <c r="L28" s="164" t="s">
        <v>49</v>
      </c>
      <c r="M28" s="166"/>
      <c r="N28" s="166"/>
      <c r="O28" s="166"/>
      <c r="P28" s="166"/>
      <c r="Q28" s="170"/>
      <c r="R28" s="173">
        <f>+R26-R27</f>
        <v>0</v>
      </c>
      <c r="S28" s="176"/>
      <c r="T28" s="176"/>
      <c r="U28" s="176"/>
      <c r="V28" s="176"/>
      <c r="W28" s="176"/>
      <c r="X28" s="176"/>
      <c r="Y28" s="176"/>
      <c r="Z28" s="176"/>
      <c r="AA28" s="176"/>
      <c r="AB28" s="176"/>
      <c r="AC28" s="166" t="s">
        <v>56</v>
      </c>
      <c r="AD28" s="186"/>
      <c r="AK28" s="15"/>
    </row>
    <row r="29" spans="1:39" ht="27" customHeight="1">
      <c r="A29" s="12" t="s">
        <v>117</v>
      </c>
      <c r="B29" s="9"/>
      <c r="C29" s="7" t="s">
        <v>92</v>
      </c>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row>
    <row r="30" spans="1:39" s="2" customFormat="1" ht="22.5" customHeight="1">
      <c r="B30" s="16" t="s">
        <v>11</v>
      </c>
      <c r="C30" s="33"/>
      <c r="D30" s="33"/>
      <c r="E30" s="33"/>
      <c r="F30" s="33"/>
      <c r="G30" s="33"/>
      <c r="H30" s="33"/>
      <c r="I30" s="33" t="s">
        <v>20</v>
      </c>
      <c r="J30" s="33"/>
      <c r="K30" s="33"/>
      <c r="L30" s="33"/>
      <c r="M30" s="33"/>
      <c r="N30" s="33"/>
      <c r="O30" s="33"/>
      <c r="P30" s="33" t="s">
        <v>86</v>
      </c>
      <c r="Q30" s="33"/>
      <c r="R30" s="33"/>
      <c r="S30" s="33"/>
      <c r="T30" s="75"/>
      <c r="U30" s="16" t="s">
        <v>89</v>
      </c>
      <c r="V30" s="33"/>
      <c r="W30" s="33"/>
      <c r="X30" s="33"/>
      <c r="Y30" s="33"/>
      <c r="Z30" s="33" t="s">
        <v>72</v>
      </c>
      <c r="AA30" s="33"/>
      <c r="AB30" s="33"/>
      <c r="AC30" s="33"/>
      <c r="AD30" s="33"/>
      <c r="AE30" s="33"/>
      <c r="AF30" s="33"/>
      <c r="AG30" s="33" t="s">
        <v>71</v>
      </c>
      <c r="AH30" s="33"/>
      <c r="AI30" s="33"/>
      <c r="AJ30" s="33"/>
      <c r="AK30" s="33"/>
      <c r="AL30" s="33"/>
      <c r="AM30" s="75"/>
    </row>
    <row r="31" spans="1:39" s="2" customFormat="1" ht="39.75" customHeight="1">
      <c r="B31" s="156" t="s">
        <v>2</v>
      </c>
      <c r="C31" s="160"/>
      <c r="D31" s="160"/>
      <c r="E31" s="160"/>
      <c r="F31" s="160"/>
      <c r="G31" s="160"/>
      <c r="H31" s="160"/>
      <c r="I31" s="89"/>
      <c r="J31" s="95"/>
      <c r="K31" s="95"/>
      <c r="L31" s="95"/>
      <c r="M31" s="95"/>
      <c r="N31" s="95"/>
      <c r="O31" s="98"/>
      <c r="P31" s="167">
        <f>R26</f>
        <v>0</v>
      </c>
      <c r="Q31" s="167"/>
      <c r="R31" s="167"/>
      <c r="S31" s="167"/>
      <c r="T31" s="177"/>
      <c r="U31" s="178">
        <f>'実績報告書（４精算額一覧）'!F56</f>
        <v>0</v>
      </c>
      <c r="V31" s="179"/>
      <c r="W31" s="179"/>
      <c r="X31" s="179"/>
      <c r="Y31" s="179"/>
      <c r="Z31" s="89"/>
      <c r="AA31" s="95"/>
      <c r="AB31" s="95"/>
      <c r="AC31" s="95"/>
      <c r="AD31" s="95"/>
      <c r="AE31" s="95"/>
      <c r="AF31" s="98"/>
      <c r="AG31" s="89" t="s">
        <v>51</v>
      </c>
      <c r="AH31" s="95"/>
      <c r="AI31" s="95"/>
      <c r="AJ31" s="95"/>
      <c r="AK31" s="95"/>
      <c r="AL31" s="95"/>
      <c r="AM31" s="188"/>
    </row>
    <row r="32" spans="1:39" s="2" customFormat="1" ht="22.5" customHeight="1">
      <c r="B32" s="157" t="s">
        <v>53</v>
      </c>
      <c r="C32" s="50"/>
      <c r="D32" s="50"/>
      <c r="E32" s="50"/>
      <c r="F32" s="50"/>
      <c r="G32" s="50"/>
      <c r="H32" s="50"/>
      <c r="I32" s="50"/>
      <c r="J32" s="50"/>
      <c r="K32" s="50"/>
      <c r="L32" s="50"/>
      <c r="M32" s="50"/>
      <c r="N32" s="50"/>
      <c r="O32" s="50"/>
      <c r="P32" s="168">
        <f>SUM(P31:T31)</f>
        <v>0</v>
      </c>
      <c r="Q32" s="168"/>
      <c r="R32" s="168"/>
      <c r="S32" s="168"/>
      <c r="T32" s="168"/>
      <c r="U32" s="168">
        <f>SUM(U31:Y31)</f>
        <v>0</v>
      </c>
      <c r="V32" s="168"/>
      <c r="W32" s="168"/>
      <c r="X32" s="168"/>
      <c r="Y32" s="168"/>
      <c r="Z32" s="50" t="s">
        <v>3</v>
      </c>
      <c r="AA32" s="50"/>
      <c r="AB32" s="50"/>
      <c r="AC32" s="50"/>
      <c r="AD32" s="50"/>
      <c r="AE32" s="50"/>
      <c r="AF32" s="50"/>
      <c r="AG32" s="50"/>
      <c r="AH32" s="50"/>
      <c r="AI32" s="50"/>
      <c r="AJ32" s="50"/>
      <c r="AK32" s="50"/>
      <c r="AL32" s="50"/>
      <c r="AM32" s="189"/>
    </row>
    <row r="33" spans="1:39" s="2" customFormat="1" ht="33" customHeight="1">
      <c r="B33" s="158" t="s">
        <v>98</v>
      </c>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row>
    <row r="34" spans="1:39" ht="19.5" customHeight="1">
      <c r="A34" s="12"/>
      <c r="B34" s="47"/>
      <c r="C34" s="63"/>
      <c r="D34" s="47"/>
      <c r="E34" s="47"/>
      <c r="F34" s="47"/>
      <c r="G34" s="47"/>
      <c r="H34" s="47"/>
      <c r="I34" s="47"/>
      <c r="J34" s="47"/>
      <c r="K34" s="47"/>
      <c r="L34" s="47"/>
      <c r="M34" s="47"/>
      <c r="N34" s="47"/>
      <c r="O34" s="47"/>
      <c r="P34" s="47"/>
      <c r="Q34" s="47"/>
      <c r="R34" s="46"/>
      <c r="S34" s="46"/>
      <c r="T34" s="46"/>
      <c r="U34" s="46"/>
      <c r="V34" s="46"/>
      <c r="W34" s="46"/>
      <c r="X34" s="80"/>
      <c r="Y34" s="80"/>
      <c r="Z34" s="80"/>
      <c r="AA34" s="80"/>
      <c r="AB34" s="80"/>
      <c r="AC34" s="80"/>
      <c r="AD34" s="80"/>
      <c r="AE34" s="80"/>
      <c r="AF34" s="80"/>
      <c r="AG34" s="80"/>
      <c r="AH34" s="80"/>
      <c r="AI34" s="46"/>
      <c r="AJ34" s="46"/>
      <c r="AK34" s="47"/>
      <c r="AL34" s="47"/>
      <c r="AM34" s="47"/>
    </row>
    <row r="35" spans="1:39" ht="15.75" customHeight="1">
      <c r="A35" s="9"/>
      <c r="B35" s="159"/>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row>
    <row r="36" spans="1:39" ht="40.5" customHeight="1">
      <c r="A36" s="11"/>
      <c r="B36" s="159"/>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row>
    <row r="37" spans="1:39" ht="40.5" customHeight="1">
      <c r="A37" s="11"/>
      <c r="B37" s="9"/>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row>
    <row r="38" spans="1:39" ht="12" customHeight="1">
      <c r="A38" s="9"/>
      <c r="B38" s="14"/>
      <c r="C38" s="31"/>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row>
    <row r="39" spans="1:39">
      <c r="B39" s="27"/>
    </row>
    <row r="40" spans="1:39">
      <c r="B40" s="14"/>
    </row>
    <row r="41" spans="1:39">
      <c r="B41" s="14"/>
    </row>
  </sheetData>
  <mergeCells count="43">
    <mergeCell ref="AK1:AM1"/>
    <mergeCell ref="A4:AM4"/>
    <mergeCell ref="A5:AM5"/>
    <mergeCell ref="AD7:AE7"/>
    <mergeCell ref="AG7:AH7"/>
    <mergeCell ref="AJ7:AK7"/>
    <mergeCell ref="A8:I8"/>
    <mergeCell ref="Z10:AL10"/>
    <mergeCell ref="Z12:AL12"/>
    <mergeCell ref="Z13:AL13"/>
    <mergeCell ref="Z15:AJ15"/>
    <mergeCell ref="AK15:AL15"/>
    <mergeCell ref="Z17:AL17"/>
    <mergeCell ref="Z19:AL19"/>
    <mergeCell ref="Z21:AL21"/>
    <mergeCell ref="A24:AM24"/>
    <mergeCell ref="A25:AM25"/>
    <mergeCell ref="L26:Q26"/>
    <mergeCell ref="R26:AB26"/>
    <mergeCell ref="L27:Q27"/>
    <mergeCell ref="R27:AB27"/>
    <mergeCell ref="L28:Q28"/>
    <mergeCell ref="R28:AB28"/>
    <mergeCell ref="B30:H30"/>
    <mergeCell ref="I30:O30"/>
    <mergeCell ref="P30:T30"/>
    <mergeCell ref="U30:Y30"/>
    <mergeCell ref="Z30:AF30"/>
    <mergeCell ref="AG30:AM30"/>
    <mergeCell ref="B31:H31"/>
    <mergeCell ref="I31:O31"/>
    <mergeCell ref="P31:T31"/>
    <mergeCell ref="U31:Y31"/>
    <mergeCell ref="Z31:AF31"/>
    <mergeCell ref="AG31:AM31"/>
    <mergeCell ref="B32:O32"/>
    <mergeCell ref="P32:T32"/>
    <mergeCell ref="U32:Y32"/>
    <mergeCell ref="Z32:AM32"/>
    <mergeCell ref="B33:AM33"/>
    <mergeCell ref="C35:AM35"/>
    <mergeCell ref="C36:AM36"/>
    <mergeCell ref="C37:AM37"/>
  </mergeCells>
  <phoneticPr fontId="4"/>
  <pageMargins left="0.7" right="0.7" top="0.75" bottom="0.75" header="0.3" footer="0.3"/>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H73"/>
  <sheetViews>
    <sheetView view="pageBreakPreview" zoomScale="110" zoomScaleSheetLayoutView="110" workbookViewId="0">
      <selection activeCell="V10" sqref="V10"/>
    </sheetView>
  </sheetViews>
  <sheetFormatPr defaultColWidth="2.25" defaultRowHeight="13.5"/>
  <cols>
    <col min="1" max="1" width="3.125" style="112" customWidth="1"/>
    <col min="2" max="2" width="9.25" style="112" customWidth="1"/>
    <col min="3" max="3" width="19.125" style="112" customWidth="1"/>
    <col min="4" max="4" width="18.75" style="112" customWidth="1"/>
    <col min="5" max="5" width="9.375" style="112" customWidth="1"/>
    <col min="6" max="6" width="6.875" style="112" customWidth="1"/>
    <col min="7" max="7" width="9.625" style="112" customWidth="1"/>
    <col min="8" max="8" width="15.375" style="112" customWidth="1"/>
    <col min="9" max="16384" width="2.25" style="114"/>
  </cols>
  <sheetData>
    <row r="1" spans="1:8">
      <c r="A1" s="114" t="s">
        <v>142</v>
      </c>
      <c r="B1" s="114"/>
      <c r="C1" s="114"/>
      <c r="D1" s="114"/>
      <c r="E1" s="114"/>
      <c r="F1" s="114"/>
      <c r="G1" s="114"/>
      <c r="H1" s="114"/>
    </row>
    <row r="2" spans="1:8" ht="42.75" customHeight="1">
      <c r="A2" s="190" t="s">
        <v>30</v>
      </c>
      <c r="B2" s="195" t="s">
        <v>125</v>
      </c>
      <c r="C2" s="200" t="s">
        <v>76</v>
      </c>
      <c r="D2" s="200" t="s">
        <v>26</v>
      </c>
      <c r="E2" s="195" t="s">
        <v>85</v>
      </c>
      <c r="F2" s="200" t="s">
        <v>66</v>
      </c>
      <c r="G2" s="208" t="s">
        <v>90</v>
      </c>
      <c r="H2" s="195" t="s">
        <v>31</v>
      </c>
    </row>
    <row r="3" spans="1:8" ht="14.25" customHeight="1">
      <c r="A3" s="191">
        <v>1</v>
      </c>
      <c r="B3" s="196">
        <f>'申請書（6申請額一覧） '!B3</f>
        <v>0</v>
      </c>
      <c r="C3" s="196">
        <f>'申請書（6申請額一覧） '!C3</f>
        <v>0</v>
      </c>
      <c r="D3" s="196">
        <f>'申請書（6申請額一覧） '!D3</f>
        <v>0</v>
      </c>
      <c r="E3" s="201">
        <f>'申請書（6申請額一覧） '!F3</f>
        <v>0</v>
      </c>
      <c r="F3" s="205" t="str">
        <f>'申請書（6申請額一覧） '!G3</f>
        <v/>
      </c>
      <c r="G3" s="209" t="str">
        <f>'申請書（6申請額一覧） '!H3</f>
        <v/>
      </c>
      <c r="H3" s="212">
        <f>'申請書（6申請額一覧） '!I3</f>
        <v>0</v>
      </c>
    </row>
    <row r="4" spans="1:8" ht="14.25" customHeight="1">
      <c r="A4" s="191">
        <v>2</v>
      </c>
      <c r="B4" s="196">
        <f>'申請書（6申請額一覧） '!B4</f>
        <v>0</v>
      </c>
      <c r="C4" s="196">
        <f>'申請書（6申請額一覧） '!C4</f>
        <v>0</v>
      </c>
      <c r="D4" s="196">
        <f>'申請書（6申請額一覧） '!D4</f>
        <v>0</v>
      </c>
      <c r="E4" s="201">
        <f>'申請書（6申請額一覧） '!F4</f>
        <v>0</v>
      </c>
      <c r="F4" s="205" t="str">
        <f>'申請書（6申請額一覧） '!G4</f>
        <v/>
      </c>
      <c r="G4" s="209" t="str">
        <f>'申請書（6申請額一覧） '!H4</f>
        <v/>
      </c>
      <c r="H4" s="212">
        <f>'申請書（6申請額一覧） '!I4</f>
        <v>0</v>
      </c>
    </row>
    <row r="5" spans="1:8" ht="14.25" customHeight="1">
      <c r="A5" s="191">
        <v>3</v>
      </c>
      <c r="B5" s="196">
        <f>'申請書（6申請額一覧） '!B5</f>
        <v>0</v>
      </c>
      <c r="C5" s="196">
        <f>'申請書（6申請額一覧） '!C5</f>
        <v>0</v>
      </c>
      <c r="D5" s="196">
        <f>'申請書（6申請額一覧） '!D5</f>
        <v>0</v>
      </c>
      <c r="E5" s="201">
        <f>'申請書（6申請額一覧） '!F5</f>
        <v>0</v>
      </c>
      <c r="F5" s="205" t="str">
        <f>'申請書（6申請額一覧） '!G5</f>
        <v/>
      </c>
      <c r="G5" s="209" t="str">
        <f>'申請書（6申請額一覧） '!H5</f>
        <v/>
      </c>
      <c r="H5" s="212">
        <f>'申請書（6申請額一覧） '!I5</f>
        <v>0</v>
      </c>
    </row>
    <row r="6" spans="1:8" ht="14.25" customHeight="1">
      <c r="A6" s="191">
        <v>4</v>
      </c>
      <c r="B6" s="196">
        <f>'申請書（6申請額一覧） '!B6</f>
        <v>0</v>
      </c>
      <c r="C6" s="196">
        <f>'申請書（6申請額一覧） '!C6</f>
        <v>0</v>
      </c>
      <c r="D6" s="196">
        <f>'申請書（6申請額一覧） '!D6</f>
        <v>0</v>
      </c>
      <c r="E6" s="201">
        <f>'申請書（6申請額一覧） '!F6</f>
        <v>0</v>
      </c>
      <c r="F6" s="205" t="str">
        <f>'申請書（6申請額一覧） '!G6</f>
        <v/>
      </c>
      <c r="G6" s="209" t="str">
        <f>'申請書（6申請額一覧） '!H6</f>
        <v/>
      </c>
      <c r="H6" s="212">
        <f>'申請書（6申請額一覧） '!I6</f>
        <v>0</v>
      </c>
    </row>
    <row r="7" spans="1:8" ht="14.25" customHeight="1">
      <c r="A7" s="191">
        <v>5</v>
      </c>
      <c r="B7" s="196">
        <f>'申請書（6申請額一覧） '!B7</f>
        <v>0</v>
      </c>
      <c r="C7" s="196">
        <f>'申請書（6申請額一覧） '!C7</f>
        <v>0</v>
      </c>
      <c r="D7" s="196">
        <f>'申請書（6申請額一覧） '!D7</f>
        <v>0</v>
      </c>
      <c r="E7" s="201">
        <f>'申請書（6申請額一覧） '!F7</f>
        <v>0</v>
      </c>
      <c r="F7" s="205" t="str">
        <f>'申請書（6申請額一覧） '!G7</f>
        <v/>
      </c>
      <c r="G7" s="209" t="str">
        <f>'申請書（6申請額一覧） '!H7</f>
        <v/>
      </c>
      <c r="H7" s="212">
        <f>'申請書（6申請額一覧） '!I7</f>
        <v>0</v>
      </c>
    </row>
    <row r="8" spans="1:8" ht="14.25" customHeight="1">
      <c r="A8" s="191">
        <v>6</v>
      </c>
      <c r="B8" s="196">
        <f>'申請書（6申請額一覧） '!B8</f>
        <v>0</v>
      </c>
      <c r="C8" s="196">
        <f>'申請書（6申請額一覧） '!C8</f>
        <v>0</v>
      </c>
      <c r="D8" s="196">
        <f>'申請書（6申請額一覧） '!D8</f>
        <v>0</v>
      </c>
      <c r="E8" s="201">
        <f>'申請書（6申請額一覧） '!F8</f>
        <v>0</v>
      </c>
      <c r="F8" s="205" t="str">
        <f>'申請書（6申請額一覧） '!G8</f>
        <v/>
      </c>
      <c r="G8" s="209" t="str">
        <f>'申請書（6申請額一覧） '!H8</f>
        <v/>
      </c>
      <c r="H8" s="212">
        <f>'申請書（6申請額一覧） '!I8</f>
        <v>0</v>
      </c>
    </row>
    <row r="9" spans="1:8" ht="14.25" customHeight="1">
      <c r="A9" s="191">
        <v>7</v>
      </c>
      <c r="B9" s="196">
        <f>'申請書（6申請額一覧） '!B9</f>
        <v>0</v>
      </c>
      <c r="C9" s="196">
        <f>'申請書（6申請額一覧） '!C9</f>
        <v>0</v>
      </c>
      <c r="D9" s="196">
        <f>'申請書（6申請額一覧） '!D9</f>
        <v>0</v>
      </c>
      <c r="E9" s="201">
        <f>'申請書（6申請額一覧） '!F9</f>
        <v>0</v>
      </c>
      <c r="F9" s="205" t="str">
        <f>'申請書（6申請額一覧） '!G9</f>
        <v/>
      </c>
      <c r="G9" s="209" t="str">
        <f>'申請書（6申請額一覧） '!H9</f>
        <v/>
      </c>
      <c r="H9" s="212">
        <f>'申請書（6申請額一覧） '!I9</f>
        <v>0</v>
      </c>
    </row>
    <row r="10" spans="1:8" ht="14.25" customHeight="1">
      <c r="A10" s="191">
        <v>8</v>
      </c>
      <c r="B10" s="196">
        <f>'申請書（6申請額一覧） '!B10</f>
        <v>0</v>
      </c>
      <c r="C10" s="196">
        <f>'申請書（6申請額一覧） '!C10</f>
        <v>0</v>
      </c>
      <c r="D10" s="196">
        <f>'申請書（6申請額一覧） '!D10</f>
        <v>0</v>
      </c>
      <c r="E10" s="201">
        <f>'申請書（6申請額一覧） '!F10</f>
        <v>0</v>
      </c>
      <c r="F10" s="205" t="str">
        <f>'申請書（6申請額一覧） '!G10</f>
        <v/>
      </c>
      <c r="G10" s="209" t="str">
        <f>'申請書（6申請額一覧） '!H10</f>
        <v/>
      </c>
      <c r="H10" s="212">
        <f>'申請書（6申請額一覧） '!I10</f>
        <v>0</v>
      </c>
    </row>
    <row r="11" spans="1:8" ht="14.25" customHeight="1">
      <c r="A11" s="191">
        <v>9</v>
      </c>
      <c r="B11" s="196">
        <f>'申請書（6申請額一覧） '!B11</f>
        <v>0</v>
      </c>
      <c r="C11" s="196">
        <f>'申請書（6申請額一覧） '!C11</f>
        <v>0</v>
      </c>
      <c r="D11" s="196">
        <f>'申請書（6申請額一覧） '!D11</f>
        <v>0</v>
      </c>
      <c r="E11" s="201">
        <f>'申請書（6申請額一覧） '!F11</f>
        <v>0</v>
      </c>
      <c r="F11" s="205" t="str">
        <f>'申請書（6申請額一覧） '!G11</f>
        <v/>
      </c>
      <c r="G11" s="209" t="str">
        <f>'申請書（6申請額一覧） '!H11</f>
        <v/>
      </c>
      <c r="H11" s="212">
        <f>'申請書（6申請額一覧） '!I11</f>
        <v>0</v>
      </c>
    </row>
    <row r="12" spans="1:8" ht="14.25" customHeight="1">
      <c r="A12" s="191">
        <v>10</v>
      </c>
      <c r="B12" s="196">
        <f>'申請書（6申請額一覧） '!B12</f>
        <v>0</v>
      </c>
      <c r="C12" s="196">
        <f>'申請書（6申請額一覧） '!C12</f>
        <v>0</v>
      </c>
      <c r="D12" s="196">
        <f>'申請書（6申請額一覧） '!D12</f>
        <v>0</v>
      </c>
      <c r="E12" s="201">
        <f>'申請書（6申請額一覧） '!F12</f>
        <v>0</v>
      </c>
      <c r="F12" s="205" t="str">
        <f>'申請書（6申請額一覧） '!G12</f>
        <v/>
      </c>
      <c r="G12" s="209" t="str">
        <f>'申請書（6申請額一覧） '!H12</f>
        <v/>
      </c>
      <c r="H12" s="212">
        <f>'申請書（6申請額一覧） '!I12</f>
        <v>0</v>
      </c>
    </row>
    <row r="13" spans="1:8" ht="14.25" customHeight="1">
      <c r="A13" s="191">
        <v>11</v>
      </c>
      <c r="B13" s="196">
        <f>'申請書（6申請額一覧） '!B13</f>
        <v>0</v>
      </c>
      <c r="C13" s="196">
        <f>'申請書（6申請額一覧） '!C13</f>
        <v>0</v>
      </c>
      <c r="D13" s="196">
        <f>'申請書（6申請額一覧） '!D13</f>
        <v>0</v>
      </c>
      <c r="E13" s="201">
        <f>'申請書（6申請額一覧） '!F13</f>
        <v>0</v>
      </c>
      <c r="F13" s="205" t="str">
        <f>'申請書（6申請額一覧） '!G13</f>
        <v/>
      </c>
      <c r="G13" s="209" t="str">
        <f>'申請書（6申請額一覧） '!H13</f>
        <v/>
      </c>
      <c r="H13" s="212">
        <f>'申請書（6申請額一覧） '!I13</f>
        <v>0</v>
      </c>
    </row>
    <row r="14" spans="1:8" ht="14.25" customHeight="1">
      <c r="A14" s="191">
        <v>12</v>
      </c>
      <c r="B14" s="196">
        <f>'申請書（6申請額一覧） '!B14</f>
        <v>0</v>
      </c>
      <c r="C14" s="196">
        <f>'申請書（6申請額一覧） '!C14</f>
        <v>0</v>
      </c>
      <c r="D14" s="196">
        <f>'申請書（6申請額一覧） '!D14</f>
        <v>0</v>
      </c>
      <c r="E14" s="201">
        <f>'申請書（6申請額一覧） '!F14</f>
        <v>0</v>
      </c>
      <c r="F14" s="205" t="str">
        <f>'申請書（6申請額一覧） '!G14</f>
        <v/>
      </c>
      <c r="G14" s="209" t="str">
        <f>'申請書（6申請額一覧） '!H14</f>
        <v/>
      </c>
      <c r="H14" s="212">
        <f>'申請書（6申請額一覧） '!I14</f>
        <v>0</v>
      </c>
    </row>
    <row r="15" spans="1:8" ht="14.25" customHeight="1">
      <c r="A15" s="191">
        <v>13</v>
      </c>
      <c r="B15" s="196">
        <f>'申請書（6申請額一覧） '!B15</f>
        <v>0</v>
      </c>
      <c r="C15" s="196">
        <f>'申請書（6申請額一覧） '!C15</f>
        <v>0</v>
      </c>
      <c r="D15" s="196">
        <f>'申請書（6申請額一覧） '!D15</f>
        <v>0</v>
      </c>
      <c r="E15" s="201">
        <f>'申請書（6申請額一覧） '!F15</f>
        <v>0</v>
      </c>
      <c r="F15" s="205" t="str">
        <f>'申請書（6申請額一覧） '!G15</f>
        <v/>
      </c>
      <c r="G15" s="209" t="str">
        <f>'申請書（6申請額一覧） '!H15</f>
        <v/>
      </c>
      <c r="H15" s="212">
        <f>'申請書（6申請額一覧） '!I15</f>
        <v>0</v>
      </c>
    </row>
    <row r="16" spans="1:8" ht="14.25" customHeight="1">
      <c r="A16" s="191">
        <v>14</v>
      </c>
      <c r="B16" s="196">
        <f>'申請書（6申請額一覧） '!B16</f>
        <v>0</v>
      </c>
      <c r="C16" s="196">
        <f>'申請書（6申請額一覧） '!C16</f>
        <v>0</v>
      </c>
      <c r="D16" s="196">
        <f>'申請書（6申請額一覧） '!D16</f>
        <v>0</v>
      </c>
      <c r="E16" s="201">
        <f>'申請書（6申請額一覧） '!F16</f>
        <v>0</v>
      </c>
      <c r="F16" s="205" t="str">
        <f>'申請書（6申請額一覧） '!G16</f>
        <v/>
      </c>
      <c r="G16" s="209" t="str">
        <f>'申請書（6申請額一覧） '!H16</f>
        <v/>
      </c>
      <c r="H16" s="212">
        <f>'申請書（6申請額一覧） '!I16</f>
        <v>0</v>
      </c>
    </row>
    <row r="17" spans="1:8" ht="14.25" customHeight="1">
      <c r="A17" s="191">
        <v>15</v>
      </c>
      <c r="B17" s="196">
        <f>'申請書（6申請額一覧） '!B17</f>
        <v>0</v>
      </c>
      <c r="C17" s="196">
        <f>'申請書（6申請額一覧） '!C17</f>
        <v>0</v>
      </c>
      <c r="D17" s="196">
        <f>'申請書（6申請額一覧） '!D17</f>
        <v>0</v>
      </c>
      <c r="E17" s="201">
        <f>'申請書（6申請額一覧） '!F17</f>
        <v>0</v>
      </c>
      <c r="F17" s="205" t="str">
        <f>'申請書（6申請額一覧） '!G17</f>
        <v/>
      </c>
      <c r="G17" s="209" t="str">
        <f>'申請書（6申請額一覧） '!H17</f>
        <v/>
      </c>
      <c r="H17" s="212">
        <f>'申請書（6申請額一覧） '!I17</f>
        <v>0</v>
      </c>
    </row>
    <row r="18" spans="1:8" ht="14.25" customHeight="1">
      <c r="A18" s="191">
        <v>16</v>
      </c>
      <c r="B18" s="196">
        <f>'申請書（6申請額一覧） '!B18</f>
        <v>0</v>
      </c>
      <c r="C18" s="196">
        <f>'申請書（6申請額一覧） '!C18</f>
        <v>0</v>
      </c>
      <c r="D18" s="196">
        <f>'申請書（6申請額一覧） '!D18</f>
        <v>0</v>
      </c>
      <c r="E18" s="201">
        <f>'申請書（6申請額一覧） '!F18</f>
        <v>0</v>
      </c>
      <c r="F18" s="205" t="str">
        <f>'申請書（6申請額一覧） '!G18</f>
        <v/>
      </c>
      <c r="G18" s="209" t="str">
        <f>'申請書（6申請額一覧） '!H18</f>
        <v/>
      </c>
      <c r="H18" s="212">
        <f>'申請書（6申請額一覧） '!I18</f>
        <v>0</v>
      </c>
    </row>
    <row r="19" spans="1:8" ht="14.25" customHeight="1">
      <c r="A19" s="191">
        <v>17</v>
      </c>
      <c r="B19" s="196">
        <f>'申請書（6申請額一覧） '!B19</f>
        <v>0</v>
      </c>
      <c r="C19" s="196">
        <f>'申請書（6申請額一覧） '!C19</f>
        <v>0</v>
      </c>
      <c r="D19" s="196">
        <f>'申請書（6申請額一覧） '!D19</f>
        <v>0</v>
      </c>
      <c r="E19" s="201">
        <f>'申請書（6申請額一覧） '!F19</f>
        <v>0</v>
      </c>
      <c r="F19" s="205" t="str">
        <f>'申請書（6申請額一覧） '!G19</f>
        <v/>
      </c>
      <c r="G19" s="209" t="str">
        <f>'申請書（6申請額一覧） '!H19</f>
        <v/>
      </c>
      <c r="H19" s="212">
        <f>'申請書（6申請額一覧） '!I19</f>
        <v>0</v>
      </c>
    </row>
    <row r="20" spans="1:8" ht="14.25" customHeight="1">
      <c r="A20" s="191">
        <v>18</v>
      </c>
      <c r="B20" s="196">
        <f>'申請書（6申請額一覧） '!B20</f>
        <v>0</v>
      </c>
      <c r="C20" s="196">
        <f>'申請書（6申請額一覧） '!C20</f>
        <v>0</v>
      </c>
      <c r="D20" s="196">
        <f>'申請書（6申請額一覧） '!D20</f>
        <v>0</v>
      </c>
      <c r="E20" s="201">
        <f>'申請書（6申請額一覧） '!F20</f>
        <v>0</v>
      </c>
      <c r="F20" s="205" t="str">
        <f>'申請書（6申請額一覧） '!G20</f>
        <v/>
      </c>
      <c r="G20" s="209" t="str">
        <f>'申請書（6申請額一覧） '!H20</f>
        <v/>
      </c>
      <c r="H20" s="212">
        <f>'申請書（6申請額一覧） '!I20</f>
        <v>0</v>
      </c>
    </row>
    <row r="21" spans="1:8" ht="14.25" customHeight="1">
      <c r="A21" s="191">
        <v>19</v>
      </c>
      <c r="B21" s="196">
        <f>'申請書（6申請額一覧） '!B21</f>
        <v>0</v>
      </c>
      <c r="C21" s="196">
        <f>'申請書（6申請額一覧） '!C21</f>
        <v>0</v>
      </c>
      <c r="D21" s="196">
        <f>'申請書（6申請額一覧） '!D21</f>
        <v>0</v>
      </c>
      <c r="E21" s="201">
        <f>'申請書（6申請額一覧） '!F21</f>
        <v>0</v>
      </c>
      <c r="F21" s="205" t="str">
        <f>'申請書（6申請額一覧） '!G21</f>
        <v/>
      </c>
      <c r="G21" s="209" t="str">
        <f>'申請書（6申請額一覧） '!H21</f>
        <v/>
      </c>
      <c r="H21" s="212">
        <f>'申請書（6申請額一覧） '!I21</f>
        <v>0</v>
      </c>
    </row>
    <row r="22" spans="1:8" ht="14.25" customHeight="1">
      <c r="A22" s="191">
        <v>20</v>
      </c>
      <c r="B22" s="196">
        <f>'申請書（6申請額一覧） '!B22</f>
        <v>0</v>
      </c>
      <c r="C22" s="196">
        <f>'申請書（6申請額一覧） '!C22</f>
        <v>0</v>
      </c>
      <c r="D22" s="196">
        <f>'申請書（6申請額一覧） '!D22</f>
        <v>0</v>
      </c>
      <c r="E22" s="201">
        <f>'申請書（6申請額一覧） '!F22</f>
        <v>0</v>
      </c>
      <c r="F22" s="205" t="str">
        <f>'申請書（6申請額一覧） '!G22</f>
        <v/>
      </c>
      <c r="G22" s="209" t="str">
        <f>'申請書（6申請額一覧） '!H22</f>
        <v/>
      </c>
      <c r="H22" s="212">
        <f>'申請書（6申請額一覧） '!I22</f>
        <v>0</v>
      </c>
    </row>
    <row r="23" spans="1:8" ht="14.25" customHeight="1">
      <c r="A23" s="191">
        <v>21</v>
      </c>
      <c r="B23" s="196">
        <f>'申請書（6申請額一覧） '!B23</f>
        <v>0</v>
      </c>
      <c r="C23" s="196">
        <f>'申請書（6申請額一覧） '!C23</f>
        <v>0</v>
      </c>
      <c r="D23" s="196">
        <f>'申請書（6申請額一覧） '!D23</f>
        <v>0</v>
      </c>
      <c r="E23" s="201">
        <f>'申請書（6申請額一覧） '!F23</f>
        <v>0</v>
      </c>
      <c r="F23" s="205" t="str">
        <f>'申請書（6申請額一覧） '!G23</f>
        <v/>
      </c>
      <c r="G23" s="209" t="str">
        <f>'申請書（6申請額一覧） '!H23</f>
        <v/>
      </c>
      <c r="H23" s="212">
        <f>'申請書（6申請額一覧） '!I23</f>
        <v>0</v>
      </c>
    </row>
    <row r="24" spans="1:8" ht="14.25" customHeight="1">
      <c r="A24" s="191">
        <v>22</v>
      </c>
      <c r="B24" s="196">
        <f>'申請書（6申請額一覧） '!B24</f>
        <v>0</v>
      </c>
      <c r="C24" s="196">
        <f>'申請書（6申請額一覧） '!C24</f>
        <v>0</v>
      </c>
      <c r="D24" s="196">
        <f>'申請書（6申請額一覧） '!D24</f>
        <v>0</v>
      </c>
      <c r="E24" s="201">
        <f>'申請書（6申請額一覧） '!F24</f>
        <v>0</v>
      </c>
      <c r="F24" s="205" t="str">
        <f>'申請書（6申請額一覧） '!G24</f>
        <v/>
      </c>
      <c r="G24" s="209" t="str">
        <f>'申請書（6申請額一覧） '!H24</f>
        <v/>
      </c>
      <c r="H24" s="212">
        <f>'申請書（6申請額一覧） '!I24</f>
        <v>0</v>
      </c>
    </row>
    <row r="25" spans="1:8" ht="14.25" customHeight="1">
      <c r="A25" s="191">
        <v>23</v>
      </c>
      <c r="B25" s="196">
        <f>'申請書（6申請額一覧） '!B25</f>
        <v>0</v>
      </c>
      <c r="C25" s="196">
        <f>'申請書（6申請額一覧） '!C25</f>
        <v>0</v>
      </c>
      <c r="D25" s="196">
        <f>'申請書（6申請額一覧） '!D25</f>
        <v>0</v>
      </c>
      <c r="E25" s="201">
        <f>'申請書（6申請額一覧） '!F25</f>
        <v>0</v>
      </c>
      <c r="F25" s="205" t="str">
        <f>'申請書（6申請額一覧） '!G25</f>
        <v/>
      </c>
      <c r="G25" s="209" t="str">
        <f>'申請書（6申請額一覧） '!H25</f>
        <v/>
      </c>
      <c r="H25" s="212">
        <f>'申請書（6申請額一覧） '!I25</f>
        <v>0</v>
      </c>
    </row>
    <row r="26" spans="1:8" ht="14.25" customHeight="1">
      <c r="A26" s="191">
        <v>24</v>
      </c>
      <c r="B26" s="196">
        <f>'申請書（6申請額一覧） '!B26</f>
        <v>0</v>
      </c>
      <c r="C26" s="196">
        <f>'申請書（6申請額一覧） '!C26</f>
        <v>0</v>
      </c>
      <c r="D26" s="196">
        <f>'申請書（6申請額一覧） '!D26</f>
        <v>0</v>
      </c>
      <c r="E26" s="201">
        <f>'申請書（6申請額一覧） '!F26</f>
        <v>0</v>
      </c>
      <c r="F26" s="205" t="str">
        <f>'申請書（6申請額一覧） '!G26</f>
        <v/>
      </c>
      <c r="G26" s="209" t="str">
        <f>'申請書（6申請額一覧） '!H26</f>
        <v/>
      </c>
      <c r="H26" s="212">
        <f>'申請書（6申請額一覧） '!I26</f>
        <v>0</v>
      </c>
    </row>
    <row r="27" spans="1:8" ht="14.25" customHeight="1">
      <c r="A27" s="191">
        <v>25</v>
      </c>
      <c r="B27" s="196">
        <f>'申請書（6申請額一覧） '!B27</f>
        <v>0</v>
      </c>
      <c r="C27" s="196">
        <f>'申請書（6申請額一覧） '!C27</f>
        <v>0</v>
      </c>
      <c r="D27" s="196">
        <f>'申請書（6申請額一覧） '!D27</f>
        <v>0</v>
      </c>
      <c r="E27" s="201">
        <f>'申請書（6申請額一覧） '!F27</f>
        <v>0</v>
      </c>
      <c r="F27" s="205" t="str">
        <f>'申請書（6申請額一覧） '!G27</f>
        <v/>
      </c>
      <c r="G27" s="209" t="str">
        <f>'申請書（6申請額一覧） '!H27</f>
        <v/>
      </c>
      <c r="H27" s="212">
        <f>'申請書（6申請額一覧） '!I27</f>
        <v>0</v>
      </c>
    </row>
    <row r="28" spans="1:8" ht="14.25" customHeight="1">
      <c r="A28" s="191">
        <v>26</v>
      </c>
      <c r="B28" s="196">
        <f>'申請書（6申請額一覧） '!B28</f>
        <v>0</v>
      </c>
      <c r="C28" s="196">
        <f>'申請書（6申請額一覧） '!C28</f>
        <v>0</v>
      </c>
      <c r="D28" s="196">
        <f>'申請書（6申請額一覧） '!D28</f>
        <v>0</v>
      </c>
      <c r="E28" s="201">
        <f>'申請書（6申請額一覧） '!F28</f>
        <v>0</v>
      </c>
      <c r="F28" s="205" t="str">
        <f>'申請書（6申請額一覧） '!G28</f>
        <v/>
      </c>
      <c r="G28" s="209" t="str">
        <f>'申請書（6申請額一覧） '!H28</f>
        <v/>
      </c>
      <c r="H28" s="212">
        <f>'申請書（6申請額一覧） '!I28</f>
        <v>0</v>
      </c>
    </row>
    <row r="29" spans="1:8" ht="14.25" customHeight="1">
      <c r="A29" s="191">
        <v>27</v>
      </c>
      <c r="B29" s="196">
        <f>'申請書（6申請額一覧） '!B29</f>
        <v>0</v>
      </c>
      <c r="C29" s="196">
        <f>'申請書（6申請額一覧） '!C29</f>
        <v>0</v>
      </c>
      <c r="D29" s="196">
        <f>'申請書（6申請額一覧） '!D29</f>
        <v>0</v>
      </c>
      <c r="E29" s="201">
        <f>'申請書（6申請額一覧） '!F29</f>
        <v>0</v>
      </c>
      <c r="F29" s="205" t="str">
        <f>'申請書（6申請額一覧） '!G29</f>
        <v/>
      </c>
      <c r="G29" s="209" t="str">
        <f>'申請書（6申請額一覧） '!H29</f>
        <v/>
      </c>
      <c r="H29" s="212">
        <f>'申請書（6申請額一覧） '!I29</f>
        <v>0</v>
      </c>
    </row>
    <row r="30" spans="1:8" ht="14.25" customHeight="1">
      <c r="A30" s="191">
        <v>28</v>
      </c>
      <c r="B30" s="196"/>
      <c r="C30" s="196">
        <f>'申請書（6申請額一覧） '!C30</f>
        <v>0</v>
      </c>
      <c r="D30" s="196">
        <f>'申請書（6申請額一覧） '!D30</f>
        <v>0</v>
      </c>
      <c r="E30" s="201">
        <f>'申請書（6申請額一覧） '!F30</f>
        <v>0</v>
      </c>
      <c r="F30" s="205" t="str">
        <f>'申請書（6申請額一覧） '!G30</f>
        <v/>
      </c>
      <c r="G30" s="209" t="str">
        <f>'申請書（6申請額一覧） '!H30</f>
        <v/>
      </c>
      <c r="H30" s="212"/>
    </row>
    <row r="31" spans="1:8" ht="14.25" customHeight="1">
      <c r="A31" s="191">
        <v>29</v>
      </c>
      <c r="B31" s="196">
        <f>'申請書（6申請額一覧） '!B31</f>
        <v>0</v>
      </c>
      <c r="C31" s="196">
        <f>'申請書（6申請額一覧） '!C31</f>
        <v>0</v>
      </c>
      <c r="D31" s="196">
        <f>'申請書（6申請額一覧） '!D31</f>
        <v>0</v>
      </c>
      <c r="E31" s="201">
        <f>'申請書（6申請額一覧） '!F31</f>
        <v>0</v>
      </c>
      <c r="F31" s="205" t="str">
        <f>'申請書（6申請額一覧） '!G31</f>
        <v/>
      </c>
      <c r="G31" s="209" t="str">
        <f>'申請書（6申請額一覧） '!H31</f>
        <v/>
      </c>
      <c r="H31" s="212">
        <f>'申請書（6申請額一覧） '!I31</f>
        <v>0</v>
      </c>
    </row>
    <row r="32" spans="1:8" ht="14.25" customHeight="1">
      <c r="A32" s="191">
        <v>30</v>
      </c>
      <c r="B32" s="196">
        <f>'申請書（6申請額一覧） '!B32</f>
        <v>0</v>
      </c>
      <c r="C32" s="196">
        <f>'申請書（6申請額一覧） '!C32</f>
        <v>0</v>
      </c>
      <c r="D32" s="196">
        <f>'申請書（6申請額一覧） '!D32</f>
        <v>0</v>
      </c>
      <c r="E32" s="201">
        <f>'申請書（6申請額一覧） '!F32</f>
        <v>0</v>
      </c>
      <c r="F32" s="205" t="str">
        <f>'申請書（6申請額一覧） '!G32</f>
        <v/>
      </c>
      <c r="G32" s="209" t="str">
        <f>'申請書（6申請額一覧） '!H32</f>
        <v/>
      </c>
      <c r="H32" s="212">
        <f>'申請書（6申請額一覧） '!I32</f>
        <v>0</v>
      </c>
    </row>
    <row r="33" spans="1:8" ht="14.25" customHeight="1">
      <c r="A33" s="191">
        <v>31</v>
      </c>
      <c r="B33" s="196">
        <f>'申請書（6申請額一覧） '!B33</f>
        <v>0</v>
      </c>
      <c r="C33" s="196">
        <f>'申請書（6申請額一覧） '!C33</f>
        <v>0</v>
      </c>
      <c r="D33" s="196">
        <f>'申請書（6申請額一覧） '!D33</f>
        <v>0</v>
      </c>
      <c r="E33" s="201">
        <f>'申請書（6申請額一覧） '!F33</f>
        <v>0</v>
      </c>
      <c r="F33" s="205" t="str">
        <f>'申請書（6申請額一覧） '!G33</f>
        <v/>
      </c>
      <c r="G33" s="209" t="str">
        <f>'申請書（6申請額一覧） '!H33</f>
        <v/>
      </c>
      <c r="H33" s="212">
        <f>'申請書（6申請額一覧） '!I33</f>
        <v>0</v>
      </c>
    </row>
    <row r="34" spans="1:8" ht="14.25" customHeight="1">
      <c r="A34" s="191">
        <v>32</v>
      </c>
      <c r="B34" s="196">
        <f>'申請書（6申請額一覧） '!B34</f>
        <v>0</v>
      </c>
      <c r="C34" s="196">
        <f>'申請書（6申請額一覧） '!C34</f>
        <v>0</v>
      </c>
      <c r="D34" s="196">
        <f>'申請書（6申請額一覧） '!D34</f>
        <v>0</v>
      </c>
      <c r="E34" s="201">
        <f>'申請書（6申請額一覧） '!F34</f>
        <v>0</v>
      </c>
      <c r="F34" s="205" t="str">
        <f>'申請書（6申請額一覧） '!G34</f>
        <v/>
      </c>
      <c r="G34" s="209" t="str">
        <f>'申請書（6申請額一覧） '!H34</f>
        <v/>
      </c>
      <c r="H34" s="212">
        <f>'申請書（6申請額一覧） '!I34</f>
        <v>0</v>
      </c>
    </row>
    <row r="35" spans="1:8" ht="14.25" customHeight="1">
      <c r="A35" s="191">
        <v>33</v>
      </c>
      <c r="B35" s="196">
        <f>'申請書（6申請額一覧） '!B35</f>
        <v>0</v>
      </c>
      <c r="C35" s="196">
        <f>'申請書（6申請額一覧） '!C35</f>
        <v>0</v>
      </c>
      <c r="D35" s="196">
        <f>'申請書（6申請額一覧） '!D35</f>
        <v>0</v>
      </c>
      <c r="E35" s="201">
        <f>'申請書（6申請額一覧） '!F35</f>
        <v>0</v>
      </c>
      <c r="F35" s="205" t="str">
        <f>'申請書（6申請額一覧） '!G35</f>
        <v/>
      </c>
      <c r="G35" s="209" t="str">
        <f>'申請書（6申請額一覧） '!H35</f>
        <v/>
      </c>
      <c r="H35" s="212">
        <f>'申請書（6申請額一覧） '!I35</f>
        <v>0</v>
      </c>
    </row>
    <row r="36" spans="1:8" ht="14.25" customHeight="1">
      <c r="A36" s="191">
        <v>34</v>
      </c>
      <c r="B36" s="196">
        <f>'申請書（6申請額一覧） '!B36</f>
        <v>0</v>
      </c>
      <c r="C36" s="196">
        <f>'申請書（6申請額一覧） '!C36</f>
        <v>0</v>
      </c>
      <c r="D36" s="196">
        <f>'申請書（6申請額一覧） '!D36</f>
        <v>0</v>
      </c>
      <c r="E36" s="201">
        <f>'申請書（6申請額一覧） '!F36</f>
        <v>0</v>
      </c>
      <c r="F36" s="205" t="str">
        <f>'申請書（6申請額一覧） '!G36</f>
        <v/>
      </c>
      <c r="G36" s="209" t="str">
        <f>'申請書（6申請額一覧） '!H36</f>
        <v/>
      </c>
      <c r="H36" s="212">
        <f>'申請書（6申請額一覧） '!I36</f>
        <v>0</v>
      </c>
    </row>
    <row r="37" spans="1:8" ht="14.25" customHeight="1">
      <c r="A37" s="191">
        <v>35</v>
      </c>
      <c r="B37" s="196">
        <f>'申請書（6申請額一覧） '!B37</f>
        <v>0</v>
      </c>
      <c r="C37" s="196">
        <f>'申請書（6申請額一覧） '!C37</f>
        <v>0</v>
      </c>
      <c r="D37" s="196">
        <f>'申請書（6申請額一覧） '!D37</f>
        <v>0</v>
      </c>
      <c r="E37" s="201">
        <f>'申請書（6申請額一覧） '!F37</f>
        <v>0</v>
      </c>
      <c r="F37" s="205" t="str">
        <f>'申請書（6申請額一覧） '!G37</f>
        <v/>
      </c>
      <c r="G37" s="209" t="str">
        <f>'申請書（6申請額一覧） '!H37</f>
        <v/>
      </c>
      <c r="H37" s="212">
        <f>'申請書（6申請額一覧） '!I37</f>
        <v>0</v>
      </c>
    </row>
    <row r="38" spans="1:8" ht="14.25" customHeight="1">
      <c r="A38" s="191">
        <v>36</v>
      </c>
      <c r="B38" s="196">
        <f>'申請書（6申請額一覧） '!B38</f>
        <v>0</v>
      </c>
      <c r="C38" s="196">
        <f>'申請書（6申請額一覧） '!C38</f>
        <v>0</v>
      </c>
      <c r="D38" s="196">
        <f>'申請書（6申請額一覧） '!D38</f>
        <v>0</v>
      </c>
      <c r="E38" s="201">
        <f>'申請書（6申請額一覧） '!F38</f>
        <v>0</v>
      </c>
      <c r="F38" s="205" t="str">
        <f>'申請書（6申請額一覧） '!G38</f>
        <v/>
      </c>
      <c r="G38" s="209" t="str">
        <f>'申請書（6申請額一覧） '!H38</f>
        <v/>
      </c>
      <c r="H38" s="212">
        <f>'申請書（6申請額一覧） '!I38</f>
        <v>0</v>
      </c>
    </row>
    <row r="39" spans="1:8" ht="14.25" customHeight="1">
      <c r="A39" s="191">
        <v>37</v>
      </c>
      <c r="B39" s="196">
        <f>'申請書（6申請額一覧） '!B39</f>
        <v>0</v>
      </c>
      <c r="C39" s="196">
        <f>'申請書（6申請額一覧） '!C39</f>
        <v>0</v>
      </c>
      <c r="D39" s="196">
        <f>'申請書（6申請額一覧） '!D39</f>
        <v>0</v>
      </c>
      <c r="E39" s="201">
        <f>'申請書（6申請額一覧） '!F39</f>
        <v>0</v>
      </c>
      <c r="F39" s="205" t="str">
        <f>'申請書（6申請額一覧） '!G39</f>
        <v/>
      </c>
      <c r="G39" s="209" t="str">
        <f>'申請書（6申請額一覧） '!H39</f>
        <v/>
      </c>
      <c r="H39" s="212">
        <f>'申請書（6申請額一覧） '!I39</f>
        <v>0</v>
      </c>
    </row>
    <row r="40" spans="1:8" ht="14.25" customHeight="1">
      <c r="A40" s="191">
        <v>38</v>
      </c>
      <c r="B40" s="196">
        <f>'申請書（6申請額一覧） '!B40</f>
        <v>0</v>
      </c>
      <c r="C40" s="196">
        <f>'申請書（6申請額一覧） '!C40</f>
        <v>0</v>
      </c>
      <c r="D40" s="196">
        <f>'申請書（6申請額一覧） '!D40</f>
        <v>0</v>
      </c>
      <c r="E40" s="201">
        <f>'申請書（6申請額一覧） '!F40</f>
        <v>0</v>
      </c>
      <c r="F40" s="205" t="str">
        <f>'申請書（6申請額一覧） '!G40</f>
        <v/>
      </c>
      <c r="G40" s="209" t="str">
        <f>'申請書（6申請額一覧） '!H40</f>
        <v/>
      </c>
      <c r="H40" s="212">
        <f>'申請書（6申請額一覧） '!I40</f>
        <v>0</v>
      </c>
    </row>
    <row r="41" spans="1:8" ht="14.25" customHeight="1">
      <c r="A41" s="191">
        <v>39</v>
      </c>
      <c r="B41" s="196">
        <f>'申請書（6申請額一覧） '!B41</f>
        <v>0</v>
      </c>
      <c r="C41" s="196">
        <f>'申請書（6申請額一覧） '!C41</f>
        <v>0</v>
      </c>
      <c r="D41" s="196">
        <f>'申請書（6申請額一覧） '!D41</f>
        <v>0</v>
      </c>
      <c r="E41" s="201">
        <f>'申請書（6申請額一覧） '!F41</f>
        <v>0</v>
      </c>
      <c r="F41" s="205" t="str">
        <f>'申請書（6申請額一覧） '!G41</f>
        <v/>
      </c>
      <c r="G41" s="209" t="str">
        <f>'申請書（6申請額一覧） '!H41</f>
        <v/>
      </c>
      <c r="H41" s="212">
        <f>'申請書（6申請額一覧） '!I41</f>
        <v>0</v>
      </c>
    </row>
    <row r="42" spans="1:8" ht="14.25" customHeight="1">
      <c r="A42" s="191">
        <v>40</v>
      </c>
      <c r="B42" s="196">
        <f>'申請書（6申請額一覧） '!B42</f>
        <v>0</v>
      </c>
      <c r="C42" s="196">
        <f>'申請書（6申請額一覧） '!C42</f>
        <v>0</v>
      </c>
      <c r="D42" s="196">
        <f>'申請書（6申請額一覧） '!D42</f>
        <v>0</v>
      </c>
      <c r="E42" s="201">
        <f>'申請書（6申請額一覧） '!F42</f>
        <v>0</v>
      </c>
      <c r="F42" s="205" t="str">
        <f>'申請書（6申請額一覧） '!G42</f>
        <v/>
      </c>
      <c r="G42" s="209" t="str">
        <f>'申請書（6申請額一覧） '!H42</f>
        <v/>
      </c>
      <c r="H42" s="212">
        <f>'申請書（6申請額一覧） '!I42</f>
        <v>0</v>
      </c>
    </row>
    <row r="43" spans="1:8" ht="14.25" customHeight="1">
      <c r="A43" s="191">
        <v>41</v>
      </c>
      <c r="B43" s="196">
        <f>'申請書（6申請額一覧） '!B43</f>
        <v>0</v>
      </c>
      <c r="C43" s="196">
        <f>'申請書（6申請額一覧） '!C43</f>
        <v>0</v>
      </c>
      <c r="D43" s="196">
        <f>'申請書（6申請額一覧） '!D43</f>
        <v>0</v>
      </c>
      <c r="E43" s="201">
        <f>'申請書（6申請額一覧） '!F43</f>
        <v>0</v>
      </c>
      <c r="F43" s="205" t="str">
        <f>'申請書（6申請額一覧） '!G43</f>
        <v/>
      </c>
      <c r="G43" s="209" t="str">
        <f>'申請書（6申請額一覧） '!H43</f>
        <v/>
      </c>
      <c r="H43" s="212">
        <f>'申請書（6申請額一覧） '!I43</f>
        <v>0</v>
      </c>
    </row>
    <row r="44" spans="1:8" ht="14.25" customHeight="1">
      <c r="A44" s="191">
        <v>42</v>
      </c>
      <c r="B44" s="196">
        <f>'申請書（6申請額一覧） '!B44</f>
        <v>0</v>
      </c>
      <c r="C44" s="196">
        <f>'申請書（6申請額一覧） '!C44</f>
        <v>0</v>
      </c>
      <c r="D44" s="196">
        <f>'申請書（6申請額一覧） '!D44</f>
        <v>0</v>
      </c>
      <c r="E44" s="201">
        <f>'申請書（6申請額一覧） '!F44</f>
        <v>0</v>
      </c>
      <c r="F44" s="205" t="str">
        <f>'申請書（6申請額一覧） '!G44</f>
        <v/>
      </c>
      <c r="G44" s="209" t="str">
        <f>'申請書（6申請額一覧） '!H44</f>
        <v/>
      </c>
      <c r="H44" s="212">
        <f>'申請書（6申請額一覧） '!I44</f>
        <v>0</v>
      </c>
    </row>
    <row r="45" spans="1:8" ht="14.25" customHeight="1">
      <c r="A45" s="191">
        <v>43</v>
      </c>
      <c r="B45" s="196">
        <f>'申請書（6申請額一覧） '!B45</f>
        <v>0</v>
      </c>
      <c r="C45" s="196">
        <f>'申請書（6申請額一覧） '!C45</f>
        <v>0</v>
      </c>
      <c r="D45" s="196">
        <f>'申請書（6申請額一覧） '!D45</f>
        <v>0</v>
      </c>
      <c r="E45" s="201">
        <f>'申請書（6申請額一覧） '!F45</f>
        <v>0</v>
      </c>
      <c r="F45" s="205" t="str">
        <f>'申請書（6申請額一覧） '!G45</f>
        <v/>
      </c>
      <c r="G45" s="209" t="str">
        <f>'申請書（6申請額一覧） '!H45</f>
        <v/>
      </c>
      <c r="H45" s="212">
        <f>'申請書（6申請額一覧） '!I45</f>
        <v>0</v>
      </c>
    </row>
    <row r="46" spans="1:8" ht="14.25" customHeight="1">
      <c r="A46" s="191">
        <v>44</v>
      </c>
      <c r="B46" s="196">
        <f>'申請書（6申請額一覧） '!B46</f>
        <v>0</v>
      </c>
      <c r="C46" s="196">
        <f>'申請書（6申請額一覧） '!C46</f>
        <v>0</v>
      </c>
      <c r="D46" s="196">
        <f>'申請書（6申請額一覧） '!D46</f>
        <v>0</v>
      </c>
      <c r="E46" s="201">
        <f>'申請書（6申請額一覧） '!F46</f>
        <v>0</v>
      </c>
      <c r="F46" s="205" t="str">
        <f>'申請書（6申請額一覧） '!G46</f>
        <v/>
      </c>
      <c r="G46" s="209" t="str">
        <f>'申請書（6申請額一覧） '!H46</f>
        <v/>
      </c>
      <c r="H46" s="212">
        <f>'申請書（6申請額一覧） '!I46</f>
        <v>0</v>
      </c>
    </row>
    <row r="47" spans="1:8" ht="14.25" customHeight="1">
      <c r="A47" s="191">
        <v>45</v>
      </c>
      <c r="B47" s="196">
        <f>'申請書（6申請額一覧） '!B47</f>
        <v>0</v>
      </c>
      <c r="C47" s="196">
        <f>'申請書（6申請額一覧） '!C47</f>
        <v>0</v>
      </c>
      <c r="D47" s="196">
        <f>'申請書（6申請額一覧） '!D47</f>
        <v>0</v>
      </c>
      <c r="E47" s="201">
        <f>'申請書（6申請額一覧） '!F47</f>
        <v>0</v>
      </c>
      <c r="F47" s="205" t="str">
        <f>'申請書（6申請額一覧） '!G47</f>
        <v/>
      </c>
      <c r="G47" s="209" t="str">
        <f>'申請書（6申請額一覧） '!H47</f>
        <v/>
      </c>
      <c r="H47" s="212">
        <f>'申請書（6申請額一覧） '!I47</f>
        <v>0</v>
      </c>
    </row>
    <row r="48" spans="1:8" ht="14.25" customHeight="1">
      <c r="A48" s="191">
        <v>46</v>
      </c>
      <c r="B48" s="196">
        <f>'申請書（6申請額一覧） '!B48</f>
        <v>0</v>
      </c>
      <c r="C48" s="196">
        <f>'申請書（6申請額一覧） '!C48</f>
        <v>0</v>
      </c>
      <c r="D48" s="196">
        <f>'申請書（6申請額一覧） '!D48</f>
        <v>0</v>
      </c>
      <c r="E48" s="201">
        <f>'申請書（6申請額一覧） '!F48</f>
        <v>0</v>
      </c>
      <c r="F48" s="205" t="str">
        <f>'申請書（6申請額一覧） '!G48</f>
        <v/>
      </c>
      <c r="G48" s="209" t="str">
        <f>'申請書（6申請額一覧） '!H48</f>
        <v/>
      </c>
      <c r="H48" s="212">
        <f>'申請書（6申請額一覧） '!I48</f>
        <v>0</v>
      </c>
    </row>
    <row r="49" spans="1:8" ht="14.25" customHeight="1">
      <c r="A49" s="191">
        <v>47</v>
      </c>
      <c r="B49" s="196">
        <f>'申請書（6申請額一覧） '!B49</f>
        <v>0</v>
      </c>
      <c r="C49" s="196">
        <f>'申請書（6申請額一覧） '!C49</f>
        <v>0</v>
      </c>
      <c r="D49" s="196">
        <f>'申請書（6申請額一覧） '!D49</f>
        <v>0</v>
      </c>
      <c r="E49" s="201">
        <f>'申請書（6申請額一覧） '!F49</f>
        <v>0</v>
      </c>
      <c r="F49" s="205" t="str">
        <f>'申請書（6申請額一覧） '!G49</f>
        <v/>
      </c>
      <c r="G49" s="209" t="str">
        <f>'申請書（6申請額一覧） '!H49</f>
        <v/>
      </c>
      <c r="H49" s="212">
        <f>'申請書（6申請額一覧） '!I49</f>
        <v>0</v>
      </c>
    </row>
    <row r="50" spans="1:8" ht="14.25" customHeight="1">
      <c r="A50" s="191">
        <v>48</v>
      </c>
      <c r="B50" s="196">
        <f>'申請書（6申請額一覧） '!B50</f>
        <v>0</v>
      </c>
      <c r="C50" s="196">
        <f>'申請書（6申請額一覧） '!C50</f>
        <v>0</v>
      </c>
      <c r="D50" s="196">
        <f>'申請書（6申請額一覧） '!D50</f>
        <v>0</v>
      </c>
      <c r="E50" s="201">
        <f>'申請書（6申請額一覧） '!F50</f>
        <v>0</v>
      </c>
      <c r="F50" s="205" t="str">
        <f>'申請書（6申請額一覧） '!G50</f>
        <v/>
      </c>
      <c r="G50" s="209" t="str">
        <f>'申請書（6申請額一覧） '!H50</f>
        <v/>
      </c>
      <c r="H50" s="212">
        <f>'申請書（6申請額一覧） '!I50</f>
        <v>0</v>
      </c>
    </row>
    <row r="51" spans="1:8" ht="14.25" customHeight="1">
      <c r="A51" s="191">
        <v>49</v>
      </c>
      <c r="B51" s="196">
        <f>'申請書（6申請額一覧） '!B51</f>
        <v>0</v>
      </c>
      <c r="C51" s="196">
        <f>'申請書（6申請額一覧） '!C51</f>
        <v>0</v>
      </c>
      <c r="D51" s="196">
        <f>'申請書（6申請額一覧） '!D51</f>
        <v>0</v>
      </c>
      <c r="E51" s="201">
        <f>'申請書（6申請額一覧） '!F51</f>
        <v>0</v>
      </c>
      <c r="F51" s="205" t="str">
        <f>'申請書（6申請額一覧） '!G51</f>
        <v/>
      </c>
      <c r="G51" s="209" t="str">
        <f>'申請書（6申請額一覧） '!H51</f>
        <v/>
      </c>
      <c r="H51" s="212">
        <f>'申請書（6申請額一覧） '!I51</f>
        <v>0</v>
      </c>
    </row>
    <row r="52" spans="1:8" ht="14.25" customHeight="1">
      <c r="A52" s="191">
        <v>50</v>
      </c>
      <c r="B52" s="196">
        <f>'申請書（6申請額一覧） '!B52</f>
        <v>0</v>
      </c>
      <c r="C52" s="196">
        <f>'申請書（6申請額一覧） '!C52</f>
        <v>0</v>
      </c>
      <c r="D52" s="196">
        <f>'申請書（6申請額一覧） '!D52</f>
        <v>0</v>
      </c>
      <c r="E52" s="202">
        <f>'申請書（6申請額一覧） '!F52</f>
        <v>0</v>
      </c>
      <c r="F52" s="206" t="str">
        <f>'申請書（6申請額一覧） '!G52</f>
        <v/>
      </c>
      <c r="G52" s="209" t="str">
        <f>'申請書（6申請額一覧） '!H52</f>
        <v/>
      </c>
      <c r="H52" s="213">
        <f>'申請書（6申請額一覧） '!I52</f>
        <v>0</v>
      </c>
    </row>
    <row r="53" spans="1:8" s="114" customFormat="1" ht="15" customHeight="1">
      <c r="A53" s="192" t="s">
        <v>21</v>
      </c>
      <c r="B53" s="197"/>
      <c r="C53" s="197"/>
      <c r="D53" s="197"/>
      <c r="E53" s="203" t="s">
        <v>139</v>
      </c>
      <c r="F53" s="207"/>
      <c r="G53" s="210">
        <f>SUMIF(F3:F52,E53,G3:G52)</f>
        <v>0</v>
      </c>
      <c r="H53" s="214"/>
    </row>
    <row r="54" spans="1:8" s="114" customFormat="1" ht="15" customHeight="1">
      <c r="A54" s="193"/>
      <c r="B54" s="198"/>
      <c r="C54" s="198"/>
      <c r="D54" s="198"/>
      <c r="E54" s="194" t="s">
        <v>69</v>
      </c>
      <c r="F54" s="204"/>
      <c r="G54" s="211">
        <f>SUMIF(F3:F52,E54,G3:G52)</f>
        <v>0</v>
      </c>
      <c r="H54" s="215"/>
    </row>
    <row r="55" spans="1:8" s="114" customFormat="1" ht="15" customHeight="1">
      <c r="A55" s="193"/>
      <c r="B55" s="198"/>
      <c r="C55" s="198"/>
      <c r="D55" s="198"/>
      <c r="E55" s="194" t="s">
        <v>96</v>
      </c>
      <c r="F55" s="204"/>
      <c r="G55" s="211">
        <f>SUMIF(F3:F52,E55,G3:G52)</f>
        <v>0</v>
      </c>
      <c r="H55" s="215"/>
    </row>
    <row r="56" spans="1:8" ht="15" customHeight="1">
      <c r="A56" s="194" t="s">
        <v>91</v>
      </c>
      <c r="B56" s="199"/>
      <c r="C56" s="199"/>
      <c r="D56" s="199"/>
      <c r="E56" s="204"/>
      <c r="F56" s="194">
        <f>SUM(G53:G55)</f>
        <v>0</v>
      </c>
      <c r="G56" s="204"/>
      <c r="H56" s="216"/>
    </row>
    <row r="62" spans="1:8" s="0" customFormat="1" ht="16.5" customHeight="1">
      <c r="A62" s="121"/>
      <c r="B62" s="128"/>
      <c r="C62" s="131"/>
      <c r="D62" s="122"/>
      <c r="E62" s="122"/>
      <c r="F62" s="122"/>
      <c r="G62" s="122"/>
      <c r="H62" s="122"/>
    </row>
    <row r="63" spans="1:8" s="0" customFormat="1" ht="22.5" customHeight="1">
      <c r="A63" s="122"/>
      <c r="B63" s="122"/>
      <c r="C63" s="122"/>
      <c r="D63" s="122"/>
      <c r="E63" s="122"/>
      <c r="F63" s="122"/>
      <c r="G63" s="122"/>
      <c r="H63" s="122"/>
    </row>
    <row r="64" spans="1:8" s="0" customFormat="1" ht="22.5" customHeight="1">
      <c r="A64" s="122"/>
      <c r="B64" s="122"/>
      <c r="C64" s="122"/>
      <c r="D64" s="122"/>
      <c r="E64" s="122"/>
      <c r="F64" s="122"/>
      <c r="G64" s="122"/>
      <c r="H64" s="122"/>
    </row>
    <row r="65" spans="1:8" s="0" customFormat="1" ht="22.5" customHeight="1">
      <c r="A65" s="122"/>
      <c r="B65" s="122"/>
      <c r="C65" s="122"/>
      <c r="D65" s="122"/>
      <c r="E65" s="122"/>
      <c r="F65" s="122"/>
      <c r="G65" s="122"/>
      <c r="H65" s="122"/>
    </row>
    <row r="66" spans="1:8" s="0" customFormat="1" ht="22.5" customHeight="1">
      <c r="A66" s="122"/>
      <c r="B66" s="122"/>
      <c r="C66" s="122"/>
      <c r="D66" s="122"/>
      <c r="E66" s="122"/>
      <c r="F66" s="122"/>
      <c r="G66" s="122"/>
      <c r="H66" s="122"/>
    </row>
    <row r="67" spans="1:8" s="0" customFormat="1" ht="22.5" customHeight="1">
      <c r="A67" s="122"/>
      <c r="B67" s="122"/>
      <c r="C67" s="122"/>
      <c r="D67" s="122"/>
      <c r="E67" s="122"/>
      <c r="F67" s="122"/>
      <c r="G67" s="122"/>
      <c r="H67" s="122"/>
    </row>
    <row r="68" spans="1:8" s="0" customFormat="1" ht="22.5" customHeight="1">
      <c r="A68" s="122"/>
      <c r="B68" s="122"/>
      <c r="C68" s="122"/>
      <c r="D68" s="122"/>
      <c r="E68" s="122"/>
      <c r="F68" s="122"/>
      <c r="G68" s="122"/>
      <c r="H68" s="122"/>
    </row>
    <row r="69" spans="1:8" s="0" customFormat="1" ht="22.5" customHeight="1">
      <c r="A69" s="122"/>
      <c r="B69" s="122"/>
      <c r="C69" s="122"/>
      <c r="D69" s="122"/>
      <c r="E69" s="122"/>
      <c r="F69" s="122"/>
      <c r="G69" s="122"/>
      <c r="H69" s="122"/>
    </row>
    <row r="70" spans="1:8" s="0" customFormat="1" ht="22.5" customHeight="1">
      <c r="A70" s="122"/>
      <c r="B70" s="122"/>
      <c r="C70" s="122"/>
      <c r="D70" s="122"/>
      <c r="E70" s="122"/>
      <c r="F70" s="122"/>
      <c r="G70" s="122"/>
      <c r="H70" s="122"/>
    </row>
    <row r="71" spans="1:8" s="0" customFormat="1" ht="22.5" customHeight="1">
      <c r="A71" s="122"/>
      <c r="B71" s="122"/>
      <c r="C71" s="122"/>
      <c r="D71" s="122"/>
      <c r="E71" s="122"/>
      <c r="F71" s="122"/>
      <c r="G71" s="122"/>
      <c r="H71" s="122"/>
    </row>
    <row r="72" spans="1:8" s="0" customFormat="1" ht="22.5" customHeight="1">
      <c r="A72" s="122"/>
      <c r="B72" s="122"/>
      <c r="C72" s="122"/>
      <c r="D72" s="122"/>
      <c r="E72" s="122"/>
      <c r="F72" s="122"/>
      <c r="G72" s="122"/>
      <c r="H72" s="122"/>
    </row>
    <row r="73" spans="1:8" s="0" customFormat="1" ht="22.5" customHeight="1">
      <c r="A73" s="122"/>
      <c r="B73" s="122"/>
      <c r="C73" s="122"/>
      <c r="D73" s="122"/>
      <c r="E73" s="122"/>
      <c r="F73" s="122"/>
      <c r="G73" s="122"/>
      <c r="H73" s="122"/>
    </row>
  </sheetData>
  <mergeCells count="6">
    <mergeCell ref="E53:F53"/>
    <mergeCell ref="E54:F54"/>
    <mergeCell ref="E55:F55"/>
    <mergeCell ref="A56:E56"/>
    <mergeCell ref="F56:G56"/>
    <mergeCell ref="A53:D55"/>
  </mergeCells>
  <phoneticPr fontId="4"/>
  <conditionalFormatting sqref="H3:H52">
    <cfRule type="expression" dxfId="4" priority="1">
      <formula>IF(E3&gt;1,TRUE)</formula>
    </cfRule>
  </conditionalFormatting>
  <dataValidations count="1">
    <dataValidation type="list" allowBlank="1" showDropDown="0" showInputMessage="1" showErrorMessage="1" sqref="D3:D52">
      <formula1>#REF!</formula1>
    </dataValidation>
  </dataValidations>
  <pageMargins left="0.19685039370078736" right="0.15748031496062992" top="0.19685039370078736" bottom="0.19685039370078736" header="0" footer="0"/>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J48"/>
  <sheetViews>
    <sheetView topLeftCell="C1" workbookViewId="0">
      <selection activeCell="S28" sqref="S28"/>
    </sheetView>
  </sheetViews>
  <sheetFormatPr defaultRowHeight="13.5"/>
  <cols>
    <col min="1" max="1" width="65.125" bestFit="1" customWidth="1"/>
    <col min="2" max="2" width="10" bestFit="1" customWidth="1"/>
    <col min="3" max="3" width="13.25" bestFit="1" customWidth="1"/>
    <col min="4" max="4" width="6.125" style="217" customWidth="1"/>
    <col min="5" max="7" width="6.125" customWidth="1"/>
  </cols>
  <sheetData>
    <row r="1" spans="1:8">
      <c r="A1" s="219" t="s">
        <v>57</v>
      </c>
      <c r="B1" s="219" t="s">
        <v>101</v>
      </c>
      <c r="C1" t="s">
        <v>81</v>
      </c>
      <c r="D1" s="223" t="s">
        <v>126</v>
      </c>
      <c r="E1" s="222"/>
      <c r="F1" s="222"/>
      <c r="G1" s="222"/>
    </row>
    <row r="2" spans="1:8">
      <c r="A2" s="219" t="s">
        <v>58</v>
      </c>
      <c r="B2" s="219" t="s">
        <v>101</v>
      </c>
      <c r="C2" t="s">
        <v>81</v>
      </c>
      <c r="D2" s="223" t="s">
        <v>126</v>
      </c>
      <c r="E2" s="225" t="s">
        <v>84</v>
      </c>
      <c r="F2" s="1" t="s">
        <v>74</v>
      </c>
      <c r="G2" s="1"/>
      <c r="H2" s="1" t="s">
        <v>126</v>
      </c>
    </row>
    <row r="3" spans="1:8">
      <c r="A3" s="219" t="s">
        <v>60</v>
      </c>
      <c r="B3" s="219" t="s">
        <v>101</v>
      </c>
      <c r="C3" t="s">
        <v>81</v>
      </c>
      <c r="D3" s="223" t="s">
        <v>126</v>
      </c>
      <c r="E3" s="225"/>
      <c r="F3" s="1" t="s">
        <v>65</v>
      </c>
      <c r="G3" s="1"/>
      <c r="H3" s="1" t="s">
        <v>13</v>
      </c>
    </row>
    <row r="4" spans="1:8">
      <c r="A4" s="219" t="s">
        <v>61</v>
      </c>
      <c r="B4" s="219" t="s">
        <v>101</v>
      </c>
      <c r="C4" t="s">
        <v>81</v>
      </c>
      <c r="D4" s="223" t="s">
        <v>126</v>
      </c>
      <c r="E4" s="225">
        <v>4</v>
      </c>
      <c r="F4" s="14" t="s">
        <v>73</v>
      </c>
      <c r="G4" s="14"/>
      <c r="H4" s="1"/>
    </row>
    <row r="5" spans="1:8">
      <c r="A5" s="219" t="s">
        <v>16</v>
      </c>
      <c r="B5" s="219" t="s">
        <v>101</v>
      </c>
      <c r="C5" t="s">
        <v>81</v>
      </c>
      <c r="D5" s="223" t="s">
        <v>126</v>
      </c>
      <c r="E5" s="225">
        <v>5</v>
      </c>
    </row>
    <row r="6" spans="1:8">
      <c r="A6" s="219" t="s">
        <v>105</v>
      </c>
      <c r="B6" s="219" t="s">
        <v>101</v>
      </c>
      <c r="C6" t="s">
        <v>81</v>
      </c>
      <c r="D6" s="223" t="s">
        <v>126</v>
      </c>
      <c r="E6" s="225">
        <v>6</v>
      </c>
    </row>
    <row r="7" spans="1:8">
      <c r="A7" s="218" t="s">
        <v>80</v>
      </c>
      <c r="B7" s="219" t="s">
        <v>101</v>
      </c>
      <c r="C7" t="s">
        <v>81</v>
      </c>
      <c r="D7" s="223" t="s">
        <v>126</v>
      </c>
      <c r="E7" s="225">
        <v>7</v>
      </c>
    </row>
    <row r="8" spans="1:8">
      <c r="A8" s="219" t="s">
        <v>27</v>
      </c>
      <c r="B8" s="219" t="s">
        <v>101</v>
      </c>
      <c r="C8" t="s">
        <v>81</v>
      </c>
      <c r="D8" s="223" t="s">
        <v>126</v>
      </c>
      <c r="E8" s="225">
        <v>8</v>
      </c>
      <c r="F8" s="1"/>
    </row>
    <row r="9" spans="1:8">
      <c r="A9" s="219" t="s">
        <v>137</v>
      </c>
      <c r="B9" s="219" t="s">
        <v>101</v>
      </c>
      <c r="C9" t="s">
        <v>81</v>
      </c>
      <c r="D9" s="223" t="s">
        <v>126</v>
      </c>
      <c r="E9" s="225">
        <v>9</v>
      </c>
      <c r="F9" s="222"/>
    </row>
    <row r="10" spans="1:8">
      <c r="A10" s="219" t="s">
        <v>109</v>
      </c>
      <c r="B10" s="219" t="s">
        <v>101</v>
      </c>
      <c r="C10" t="s">
        <v>81</v>
      </c>
      <c r="D10" s="223" t="s">
        <v>126</v>
      </c>
      <c r="E10" s="225">
        <v>10</v>
      </c>
      <c r="F10" s="222"/>
    </row>
    <row r="11" spans="1:8">
      <c r="A11" s="218" t="s">
        <v>62</v>
      </c>
      <c r="B11" s="219" t="s">
        <v>101</v>
      </c>
      <c r="C11" t="s">
        <v>81</v>
      </c>
      <c r="D11" s="223" t="s">
        <v>126</v>
      </c>
      <c r="E11" s="225">
        <v>11</v>
      </c>
      <c r="F11" s="222"/>
    </row>
    <row r="12" spans="1:8">
      <c r="A12" s="219" t="s">
        <v>99</v>
      </c>
      <c r="B12" s="219" t="s">
        <v>101</v>
      </c>
      <c r="C12" t="s">
        <v>81</v>
      </c>
      <c r="D12" s="223" t="s">
        <v>126</v>
      </c>
      <c r="F12" s="222"/>
    </row>
    <row r="13" spans="1:8">
      <c r="A13" s="219" t="s">
        <v>10</v>
      </c>
      <c r="B13" s="219" t="s">
        <v>101</v>
      </c>
      <c r="C13" t="s">
        <v>81</v>
      </c>
      <c r="D13" s="223" t="s">
        <v>126</v>
      </c>
      <c r="E13" s="225"/>
      <c r="F13" s="222"/>
      <c r="G13" s="222"/>
    </row>
    <row r="14" spans="1:8">
      <c r="A14" s="219" t="s">
        <v>22</v>
      </c>
      <c r="B14" s="219" t="s">
        <v>101</v>
      </c>
      <c r="C14" t="s">
        <v>81</v>
      </c>
      <c r="D14" s="223" t="s">
        <v>126</v>
      </c>
      <c r="E14" s="225"/>
      <c r="F14" s="222"/>
      <c r="G14" s="222"/>
    </row>
    <row r="15" spans="1:8">
      <c r="A15" s="219" t="s">
        <v>43</v>
      </c>
      <c r="B15" s="219" t="s">
        <v>101</v>
      </c>
      <c r="C15" t="s">
        <v>81</v>
      </c>
      <c r="D15" s="223" t="s">
        <v>126</v>
      </c>
      <c r="E15" s="222"/>
      <c r="F15" s="222"/>
      <c r="G15" s="222"/>
    </row>
    <row r="16" spans="1:8">
      <c r="A16" s="219" t="s">
        <v>7</v>
      </c>
      <c r="B16" s="221" t="s">
        <v>35</v>
      </c>
      <c r="C16" s="222" t="s">
        <v>81</v>
      </c>
      <c r="D16" s="223" t="s">
        <v>126</v>
      </c>
      <c r="E16" s="222"/>
      <c r="F16" s="222"/>
      <c r="G16" s="222"/>
    </row>
    <row r="17" spans="1:7">
      <c r="A17" s="219" t="s">
        <v>23</v>
      </c>
      <c r="B17" s="221" t="s">
        <v>35</v>
      </c>
      <c r="C17" s="222" t="s">
        <v>81</v>
      </c>
      <c r="D17" s="223" t="s">
        <v>126</v>
      </c>
      <c r="E17" s="222"/>
      <c r="F17" s="222"/>
      <c r="G17" s="222"/>
    </row>
    <row r="18" spans="1:7">
      <c r="A18" s="219" t="s">
        <v>64</v>
      </c>
      <c r="B18" s="221" t="s">
        <v>35</v>
      </c>
      <c r="C18" s="222" t="s">
        <v>81</v>
      </c>
      <c r="D18" s="223" t="s">
        <v>126</v>
      </c>
      <c r="E18" s="222"/>
      <c r="F18" s="222"/>
      <c r="G18" s="222"/>
    </row>
    <row r="19" spans="1:7">
      <c r="A19" s="219" t="s">
        <v>5</v>
      </c>
      <c r="B19" s="221" t="s">
        <v>35</v>
      </c>
      <c r="C19" s="222" t="s">
        <v>81</v>
      </c>
      <c r="D19" s="223" t="s">
        <v>126</v>
      </c>
      <c r="E19" s="222"/>
      <c r="F19" s="222"/>
      <c r="G19" s="222"/>
    </row>
    <row r="20" spans="1:7">
      <c r="A20" s="220" t="s">
        <v>82</v>
      </c>
      <c r="B20" s="221" t="s">
        <v>35</v>
      </c>
      <c r="C20" s="222" t="s">
        <v>81</v>
      </c>
      <c r="D20" s="223" t="s">
        <v>126</v>
      </c>
      <c r="E20" s="222"/>
      <c r="F20" s="222"/>
      <c r="G20" s="222"/>
    </row>
    <row r="21" spans="1:7">
      <c r="A21" s="220" t="s">
        <v>83</v>
      </c>
      <c r="B21" s="221" t="s">
        <v>35</v>
      </c>
      <c r="C21" s="222" t="s">
        <v>81</v>
      </c>
      <c r="D21" s="223" t="s">
        <v>126</v>
      </c>
      <c r="E21" s="222"/>
      <c r="F21" s="222"/>
      <c r="G21" s="222"/>
    </row>
    <row r="22" spans="1:7">
      <c r="A22" s="219" t="s">
        <v>45</v>
      </c>
      <c r="B22" s="221" t="s">
        <v>35</v>
      </c>
      <c r="C22" s="222" t="s">
        <v>81</v>
      </c>
      <c r="D22" s="223" t="s">
        <v>126</v>
      </c>
      <c r="E22" s="222"/>
      <c r="F22" s="222"/>
      <c r="G22" s="222"/>
    </row>
    <row r="23" spans="1:7">
      <c r="A23" s="219" t="s">
        <v>110</v>
      </c>
      <c r="B23" s="219" t="s">
        <v>108</v>
      </c>
      <c r="C23" t="s">
        <v>81</v>
      </c>
      <c r="D23" s="223"/>
      <c r="E23" s="222"/>
      <c r="F23" s="222"/>
      <c r="G23" s="222"/>
    </row>
    <row r="24" spans="1:7">
      <c r="A24" s="219" t="s">
        <v>40</v>
      </c>
      <c r="B24" s="219" t="s">
        <v>108</v>
      </c>
      <c r="C24" t="s">
        <v>81</v>
      </c>
      <c r="D24" s="223"/>
      <c r="E24" s="222"/>
      <c r="F24" s="222"/>
      <c r="G24" s="222"/>
    </row>
    <row r="25" spans="1:7">
      <c r="A25" s="219" t="s">
        <v>118</v>
      </c>
      <c r="B25" s="219" t="s">
        <v>108</v>
      </c>
      <c r="C25" t="s">
        <v>81</v>
      </c>
      <c r="D25" s="223"/>
      <c r="E25" s="222"/>
      <c r="F25" s="222"/>
      <c r="G25" s="222"/>
    </row>
    <row r="26" spans="1:7">
      <c r="A26" s="219" t="s">
        <v>112</v>
      </c>
      <c r="B26" s="219" t="s">
        <v>108</v>
      </c>
      <c r="C26" t="s">
        <v>81</v>
      </c>
      <c r="D26" s="223"/>
      <c r="E26" s="222"/>
      <c r="F26" s="222"/>
      <c r="G26" s="222"/>
    </row>
    <row r="27" spans="1:7">
      <c r="A27" s="219" t="s">
        <v>8</v>
      </c>
      <c r="B27" s="219" t="s">
        <v>108</v>
      </c>
      <c r="C27" t="s">
        <v>81</v>
      </c>
      <c r="D27" s="223"/>
      <c r="E27" s="222"/>
      <c r="F27" s="222"/>
      <c r="G27" s="222"/>
    </row>
    <row r="28" spans="1:7">
      <c r="A28" s="219" t="s">
        <v>107</v>
      </c>
      <c r="B28" s="219" t="s">
        <v>108</v>
      </c>
      <c r="C28" t="s">
        <v>81</v>
      </c>
      <c r="D28" s="223"/>
      <c r="E28" s="222"/>
      <c r="F28" s="222"/>
      <c r="G28" s="222"/>
    </row>
    <row r="29" spans="1:7">
      <c r="A29" s="219" t="s">
        <v>106</v>
      </c>
      <c r="B29" s="219" t="s">
        <v>108</v>
      </c>
      <c r="C29" t="s">
        <v>81</v>
      </c>
      <c r="D29" s="223"/>
      <c r="E29" s="222"/>
      <c r="F29" s="222"/>
      <c r="G29" s="222"/>
    </row>
    <row r="30" spans="1:7">
      <c r="A30" s="219" t="s">
        <v>113</v>
      </c>
      <c r="B30" s="219" t="s">
        <v>108</v>
      </c>
      <c r="C30" t="s">
        <v>81</v>
      </c>
      <c r="D30" s="223"/>
      <c r="E30" s="222"/>
      <c r="F30" s="222"/>
      <c r="G30" s="222"/>
    </row>
    <row r="31" spans="1:7">
      <c r="A31" s="219" t="s">
        <v>75</v>
      </c>
      <c r="B31" s="219" t="s">
        <v>101</v>
      </c>
      <c r="C31" t="s">
        <v>42</v>
      </c>
      <c r="D31" s="223" t="s">
        <v>126</v>
      </c>
      <c r="E31" s="222"/>
      <c r="F31" s="222"/>
      <c r="G31" s="222"/>
    </row>
    <row r="32" spans="1:7">
      <c r="A32" s="219" t="s">
        <v>114</v>
      </c>
      <c r="B32" s="219" t="s">
        <v>101</v>
      </c>
      <c r="C32" t="s">
        <v>42</v>
      </c>
      <c r="D32" s="223" t="s">
        <v>126</v>
      </c>
      <c r="E32" s="222"/>
      <c r="F32" s="222"/>
      <c r="G32" s="222"/>
    </row>
    <row r="33" spans="1:10">
      <c r="A33" s="219" t="s">
        <v>100</v>
      </c>
      <c r="B33" s="219" t="s">
        <v>101</v>
      </c>
      <c r="C33" t="s">
        <v>42</v>
      </c>
      <c r="D33" s="223" t="s">
        <v>126</v>
      </c>
      <c r="E33" s="222"/>
      <c r="F33" s="222"/>
      <c r="G33" s="222"/>
    </row>
    <row r="34" spans="1:10">
      <c r="A34" s="219" t="s">
        <v>116</v>
      </c>
      <c r="B34" s="219" t="s">
        <v>101</v>
      </c>
      <c r="C34" t="s">
        <v>42</v>
      </c>
      <c r="D34" s="223" t="s">
        <v>126</v>
      </c>
      <c r="E34" s="222"/>
      <c r="F34" s="222"/>
      <c r="G34" s="222"/>
    </row>
    <row r="35" spans="1:10">
      <c r="A35" s="219" t="s">
        <v>39</v>
      </c>
      <c r="B35" s="221" t="s">
        <v>35</v>
      </c>
      <c r="C35" t="s">
        <v>42</v>
      </c>
      <c r="D35" s="223" t="s">
        <v>126</v>
      </c>
      <c r="E35" s="222"/>
      <c r="F35" s="222"/>
      <c r="G35" s="222"/>
    </row>
    <row r="36" spans="1:10">
      <c r="A36" s="219" t="s">
        <v>9</v>
      </c>
      <c r="B36" s="221" t="s">
        <v>35</v>
      </c>
      <c r="C36" t="s">
        <v>42</v>
      </c>
      <c r="D36" s="223" t="s">
        <v>126</v>
      </c>
      <c r="E36" s="222"/>
      <c r="F36" s="222"/>
      <c r="G36" s="222"/>
    </row>
    <row r="37" spans="1:10">
      <c r="A37" s="219" t="s">
        <v>103</v>
      </c>
      <c r="B37" s="221" t="s">
        <v>35</v>
      </c>
      <c r="C37" t="s">
        <v>42</v>
      </c>
      <c r="D37" s="223" t="s">
        <v>126</v>
      </c>
    </row>
    <row r="38" spans="1:10">
      <c r="A38" s="219" t="s">
        <v>138</v>
      </c>
      <c r="B38" s="221" t="s">
        <v>35</v>
      </c>
      <c r="C38" t="s">
        <v>42</v>
      </c>
      <c r="D38" s="223" t="s">
        <v>126</v>
      </c>
      <c r="E38" s="226"/>
      <c r="F38" s="226"/>
      <c r="G38" s="228"/>
      <c r="J38" s="229"/>
    </row>
    <row r="39" spans="1:10">
      <c r="A39" s="219" t="s">
        <v>119</v>
      </c>
      <c r="B39" s="221" t="s">
        <v>108</v>
      </c>
      <c r="C39" t="s">
        <v>42</v>
      </c>
      <c r="D39" s="224"/>
      <c r="E39" s="227"/>
      <c r="F39" s="227"/>
      <c r="G39" s="228"/>
    </row>
    <row r="40" spans="1:10">
      <c r="A40" s="219" t="s">
        <v>122</v>
      </c>
      <c r="B40" s="221" t="s">
        <v>108</v>
      </c>
      <c r="C40" t="s">
        <v>42</v>
      </c>
      <c r="D40" s="224"/>
      <c r="E40" s="227"/>
      <c r="F40" s="227"/>
      <c r="G40" s="228"/>
    </row>
    <row r="41" spans="1:10">
      <c r="A41" s="219" t="s">
        <v>115</v>
      </c>
      <c r="B41" s="221" t="s">
        <v>108</v>
      </c>
      <c r="C41" t="s">
        <v>42</v>
      </c>
      <c r="D41" s="224"/>
      <c r="E41" s="227"/>
      <c r="F41" s="227"/>
      <c r="G41" s="228"/>
    </row>
    <row r="42" spans="1:10">
      <c r="A42" s="219" t="s">
        <v>67</v>
      </c>
      <c r="B42" s="221" t="s">
        <v>108</v>
      </c>
      <c r="C42" t="s">
        <v>42</v>
      </c>
      <c r="D42" s="224"/>
      <c r="E42" s="227"/>
      <c r="F42" s="227"/>
      <c r="G42" s="228"/>
    </row>
    <row r="43" spans="1:10">
      <c r="A43" s="219" t="s">
        <v>46</v>
      </c>
      <c r="B43" s="221" t="s">
        <v>108</v>
      </c>
      <c r="C43" t="s">
        <v>42</v>
      </c>
      <c r="D43" s="224"/>
      <c r="E43" s="227"/>
      <c r="F43" s="227"/>
      <c r="G43" s="228"/>
    </row>
    <row r="44" spans="1:10">
      <c r="A44" s="219" t="s">
        <v>97</v>
      </c>
      <c r="B44" s="221" t="s">
        <v>108</v>
      </c>
      <c r="C44" t="s">
        <v>42</v>
      </c>
      <c r="D44" s="224"/>
      <c r="E44" s="227"/>
      <c r="F44" s="227"/>
      <c r="G44" s="228"/>
    </row>
    <row r="45" spans="1:10">
      <c r="A45" s="219" t="s">
        <v>25</v>
      </c>
      <c r="B45" s="221" t="s">
        <v>108</v>
      </c>
      <c r="C45" t="s">
        <v>42</v>
      </c>
      <c r="D45" s="224"/>
      <c r="E45" s="227"/>
      <c r="F45" s="227"/>
      <c r="G45" s="228"/>
    </row>
    <row r="46" spans="1:10">
      <c r="A46" s="219" t="s">
        <v>123</v>
      </c>
      <c r="B46" s="221" t="s">
        <v>108</v>
      </c>
      <c r="C46" t="s">
        <v>42</v>
      </c>
      <c r="D46" s="224"/>
      <c r="E46" s="227"/>
      <c r="F46" s="227"/>
      <c r="G46" s="228"/>
    </row>
    <row r="47" spans="1:10">
      <c r="A47" s="219" t="s">
        <v>79</v>
      </c>
      <c r="B47" s="221" t="s">
        <v>108</v>
      </c>
      <c r="C47" t="s">
        <v>42</v>
      </c>
      <c r="D47" s="224"/>
      <c r="E47" s="227"/>
      <c r="F47" s="227"/>
      <c r="G47" s="228"/>
    </row>
    <row r="48" spans="1:10">
      <c r="A48" s="219" t="s">
        <v>111</v>
      </c>
      <c r="B48" s="221" t="s">
        <v>108</v>
      </c>
      <c r="C48" t="s">
        <v>42</v>
      </c>
      <c r="D48" s="224"/>
      <c r="E48" s="227"/>
      <c r="F48" s="227"/>
      <c r="G48" s="228"/>
    </row>
  </sheetData>
  <phoneticPr fontId="17" type="Hiragana"/>
  <pageMargins left="0.7" right="0.7" top="0.75" bottom="0.75" header="0.3" footer="0.3"/>
  <pageSetup paperSize="9" fitToWidth="1" fitToHeight="1" orientation="portrait" usePrinterDefaults="1" r:id="rId1"/>
  <tableParts count="2">
    <tablePart r:id="rId2"/>
    <tablePart r:id="rId3"/>
  </tablePart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別記様式第１号（申請書）</vt:lpstr>
      <vt:lpstr xml:space="preserve">申請書（6申請額一覧） </vt:lpstr>
      <vt:lpstr>別記様式第３号（実績報告書）</vt:lpstr>
      <vt:lpstr>実績報告書（４精算額一覧）</vt:lpstr>
      <vt:lpstr>★定義</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広島市</dc:creator>
  <cp:lastModifiedBy>Fukuda Yoko</cp:lastModifiedBy>
  <cp:lastPrinted>2022-08-30T06:04:05Z</cp:lastPrinted>
  <dcterms:created xsi:type="dcterms:W3CDTF">2018-06-19T01:27:02Z</dcterms:created>
  <dcterms:modified xsi:type="dcterms:W3CDTF">2026-06-26T05:13:19Z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3.1.6.0</vt:lpwstr>
      <vt:lpwstr>6.0.1.0</vt:lpwstr>
    </vt:vector>
  </property>
  <property fmtid="{DCFEDD21-7773-49B2-8022-6FC58DB5260B}" pid="3" name="LastSavedVersion">
    <vt:lpwstr>6.0.1.0</vt:lpwstr>
  </property>
  <property fmtid="{DCFEDD21-7773-49B2-8022-6FC58DB5260B}" pid="4" name="LastSavedDate">
    <vt:filetime>2026-06-26T05:13:19Z</vt:filetime>
  </property>
</Properties>
</file>