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空調" sheetId="2" r:id="rId1"/>
    <sheet name="LED" sheetId="1" r:id="rId2"/>
  </sheets>
  <definedNames>
    <definedName name="_xlnm.Print_Area" localSheetId="1">LED!$B$2:$AN$37</definedName>
    <definedName name="_xlnm.Print_Area" localSheetId="0">空調!$B$2:$X$50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G31" authorId="0">
      <text>
        <r>
          <rPr>
            <sz val="8"/>
            <color theme="1"/>
            <rFont val="游ゴシック"/>
          </rPr>
          <t>中国電力以外の電力会社と契約している場合は、
その電力会社の最新の排出係数を入力してください。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shirota tsudumi 2826</author>
  </authors>
  <commentList>
    <comment ref="G33" authorId="0">
      <text>
        <r>
          <rPr>
            <sz val="8"/>
            <color theme="1"/>
            <rFont val="游ゴシック"/>
          </rPr>
          <t>中国電力以外の電力会社と契約している場合は、
その電力会社の最新の排出係数を入力してください。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<sst xmlns="http://schemas.openxmlformats.org/spreadsheetml/2006/main" xmlns:r="http://schemas.openxmlformats.org/officeDocument/2006/relationships" count="42" uniqueCount="42">
  <si>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１　機器の利用状況</t>
    <rPh sb="2" eb="4">
      <t>きき</t>
    </rPh>
    <rPh sb="5" eb="7">
      <t>りよう</t>
    </rPh>
    <rPh sb="7" eb="9">
      <t>じょうきょう</t>
    </rPh>
    <phoneticPr fontId="1" type="Hiragana"/>
  </si>
  <si>
    <t>型番</t>
    <rPh sb="0" eb="2">
      <t>かたばん</t>
    </rPh>
    <phoneticPr fontId="1" type="Hiragana"/>
  </si>
  <si>
    <t>既存設備</t>
    <rPh sb="0" eb="2">
      <t>きぞん</t>
    </rPh>
    <rPh sb="2" eb="4">
      <t>せつび</t>
    </rPh>
    <phoneticPr fontId="1" type="Hiragana"/>
  </si>
  <si>
    <t>合計</t>
    <rPh sb="0" eb="2">
      <t>ごうけい</t>
    </rPh>
    <phoneticPr fontId="1" type="Hiragana"/>
  </si>
  <si>
    <t>消費電力の根拠が確認できる仕様書、カタログ等を添付してください。</t>
    <rPh sb="0" eb="2">
      <t>しょうひ</t>
    </rPh>
    <rPh sb="2" eb="4">
      <t>でんりょく</t>
    </rPh>
    <rPh sb="5" eb="7">
      <t>こんきょ</t>
    </rPh>
    <rPh sb="8" eb="10">
      <t>かくにん</t>
    </rPh>
    <rPh sb="13" eb="16">
      <t>しようしょ</t>
    </rPh>
    <rPh sb="21" eb="22">
      <t>とう</t>
    </rPh>
    <rPh sb="23" eb="25">
      <t>てんぷ</t>
    </rPh>
    <phoneticPr fontId="1" type="Hiragana"/>
  </si>
  <si>
    <r>
      <t>二酸化炭素排出量</t>
    </r>
    <r>
      <rPr>
        <sz val="8"/>
        <color theme="1"/>
        <rFont val="Meiryo UI"/>
      </rPr>
      <t>（t-CO2/年）</t>
    </r>
    <rPh sb="0" eb="3">
      <t>にさんか</t>
    </rPh>
    <rPh sb="3" eb="5">
      <t>たんそ</t>
    </rPh>
    <rPh sb="5" eb="7">
      <t>はいしゅつ</t>
    </rPh>
    <rPh sb="7" eb="8">
      <t>りょう</t>
    </rPh>
    <rPh sb="15" eb="16">
      <t>ねん</t>
    </rPh>
    <phoneticPr fontId="1" type="Hiragana"/>
  </si>
  <si>
    <t>排出係数</t>
    <rPh sb="0" eb="2">
      <t>はいしゅつ</t>
    </rPh>
    <rPh sb="2" eb="4">
      <t>けいすう</t>
    </rPh>
    <phoneticPr fontId="1" type="Hiragana"/>
  </si>
  <si>
    <t>使用時間</t>
    <rPh sb="0" eb="2">
      <t>しよう</t>
    </rPh>
    <rPh sb="2" eb="4">
      <t>じかん</t>
    </rPh>
    <phoneticPr fontId="1" type="Hiragana"/>
  </si>
  <si>
    <t>同じ場所に設置する機器同士を比較してください。</t>
  </si>
  <si>
    <t>(Ｗ)</t>
  </si>
  <si>
    <t>・</t>
  </si>
  <si>
    <t>作成上の注意</t>
    <rPh sb="0" eb="2">
      <t>さくせい</t>
    </rPh>
    <rPh sb="2" eb="3">
      <t>じょう</t>
    </rPh>
    <rPh sb="4" eb="6">
      <t>ちゅうい</t>
    </rPh>
    <phoneticPr fontId="1" type="Hiragana"/>
  </si>
  <si>
    <t>（日/年）</t>
  </si>
  <si>
    <t>　</t>
  </si>
  <si>
    <t>既存設備の台数と、新規導入設備の台数を揃えてください。</t>
  </si>
  <si>
    <t>メーカー</t>
  </si>
  <si>
    <t>２　機器情報</t>
    <rPh sb="2" eb="4">
      <t>きき</t>
    </rPh>
    <rPh sb="4" eb="6">
      <t>じょうほう</t>
    </rPh>
    <phoneticPr fontId="1" type="Hiragana"/>
  </si>
  <si>
    <t>（時間/日）</t>
  </si>
  <si>
    <t>使用日数</t>
    <rPh sb="0" eb="2">
      <t>しよう</t>
    </rPh>
    <rPh sb="2" eb="4">
      <t>にっすう</t>
    </rPh>
    <phoneticPr fontId="1" type="Hiragana"/>
  </si>
  <si>
    <t>３　省エネ効果</t>
    <rPh sb="2" eb="3">
      <t>しょう</t>
    </rPh>
    <rPh sb="5" eb="7">
      <t>こうか</t>
    </rPh>
    <phoneticPr fontId="1" type="Hiragana"/>
  </si>
  <si>
    <t>(台)</t>
    <rPh sb="1" eb="2">
      <t>だい</t>
    </rPh>
    <phoneticPr fontId="1" type="Hiragana"/>
  </si>
  <si>
    <t>合計(Ｗ)</t>
    <rPh sb="0" eb="2">
      <t>ごうけい</t>
    </rPh>
    <phoneticPr fontId="1" type="Hiragana"/>
  </si>
  <si>
    <t>消費電力</t>
    <rPh sb="0" eb="2">
      <t>しょうひ</t>
    </rPh>
    <rPh sb="2" eb="4">
      <t>でんりょく</t>
    </rPh>
    <phoneticPr fontId="1" type="Hiragana"/>
  </si>
  <si>
    <t>夏季(冷房)</t>
    <rPh sb="0" eb="2">
      <t>かき</t>
    </rPh>
    <rPh sb="3" eb="5">
      <t>れいぼう</t>
    </rPh>
    <phoneticPr fontId="1" type="Hiragana"/>
  </si>
  <si>
    <t>冬季(暖房)</t>
    <rPh sb="0" eb="2">
      <t>とうき</t>
    </rPh>
    <rPh sb="3" eb="5">
      <t>だんぼう</t>
    </rPh>
    <phoneticPr fontId="1" type="Hiragana"/>
  </si>
  <si>
    <t/>
  </si>
  <si>
    <t>削減量</t>
    <rPh sb="0" eb="2">
      <t>さくげん</t>
    </rPh>
    <rPh sb="2" eb="3">
      <t>りょう</t>
    </rPh>
    <phoneticPr fontId="1" type="Hiragana"/>
  </si>
  <si>
    <t>黄色セルに必要事項を入力してください。</t>
    <rPh sb="0" eb="2">
      <t>きいろ</t>
    </rPh>
    <rPh sb="5" eb="7">
      <t>ひつよう</t>
    </rPh>
    <rPh sb="7" eb="9">
      <t>じこう</t>
    </rPh>
    <rPh sb="10" eb="12">
      <t>にゅうりょく</t>
    </rPh>
    <phoneticPr fontId="1" type="Hiragana"/>
  </si>
  <si>
    <t>省エネ効果計算シート（LED）</t>
    <rPh sb="0" eb="1">
      <t>しょう</t>
    </rPh>
    <rPh sb="3" eb="5">
      <t>こうか</t>
    </rPh>
    <rPh sb="5" eb="7">
      <t>けいさん</t>
    </rPh>
    <phoneticPr fontId="1" type="Hiragana"/>
  </si>
  <si>
    <t>台数(台)</t>
  </si>
  <si>
    <t>kg-CO2/kWh</t>
  </si>
  <si>
    <t>(kW)</t>
  </si>
  <si>
    <t>新規導入設備</t>
    <rPh sb="0" eb="2">
      <t>しんき</t>
    </rPh>
    <rPh sb="2" eb="4">
      <t>どうにゅう</t>
    </rPh>
    <rPh sb="4" eb="6">
      <t>せつび</t>
    </rPh>
    <phoneticPr fontId="1" type="Hiragana"/>
  </si>
  <si>
    <t xml:space="preserve"> </t>
  </si>
  <si>
    <t>削減率(%)</t>
    <rPh sb="0" eb="2">
      <t>さくげん</t>
    </rPh>
    <rPh sb="2" eb="3">
      <t>りつ</t>
    </rPh>
    <phoneticPr fontId="1" type="Hiragana"/>
  </si>
  <si>
    <t>更新機器の組み合わせが複数パターンある場合は、組み合わせごとに計算シートを作成してください。</t>
    <rPh sb="0" eb="2">
      <t>こうしん</t>
    </rPh>
    <rPh sb="2" eb="4">
      <t>きき</t>
    </rPh>
    <rPh sb="5" eb="6">
      <t>く</t>
    </rPh>
    <rPh sb="7" eb="8">
      <t>あ</t>
    </rPh>
    <rPh sb="11" eb="13">
      <t>ふくすう</t>
    </rPh>
    <rPh sb="19" eb="21">
      <t>ばあい</t>
    </rPh>
    <rPh sb="23" eb="24">
      <t>く</t>
    </rPh>
    <rPh sb="25" eb="26">
      <t>あ</t>
    </rPh>
    <rPh sb="31" eb="33">
      <t>けいさん</t>
    </rPh>
    <rPh sb="37" eb="39">
      <t>さくせい</t>
    </rPh>
    <phoneticPr fontId="1" type="Hiragana"/>
  </si>
  <si>
    <t>省エネ効果計算シート（空調機器）</t>
    <rPh sb="0" eb="1">
      <t>しょう</t>
    </rPh>
    <rPh sb="3" eb="5">
      <t>こうか</t>
    </rPh>
    <rPh sb="5" eb="7">
      <t>けいさん</t>
    </rPh>
    <rPh sb="11" eb="13">
      <t>くうちょう</t>
    </rPh>
    <rPh sb="13" eb="15">
      <t>きき</t>
    </rPh>
    <phoneticPr fontId="1" type="Hiragana"/>
  </si>
  <si>
    <t>台数</t>
    <rPh sb="0" eb="2">
      <t>だいすう</t>
    </rPh>
    <phoneticPr fontId="1" type="Hiragana"/>
  </si>
  <si>
    <t>使用時間（時間/日）</t>
    <rPh sb="0" eb="2">
      <t>しよう</t>
    </rPh>
    <rPh sb="2" eb="4">
      <t>じかん</t>
    </rPh>
    <phoneticPr fontId="1" type="Hiragana"/>
  </si>
  <si>
    <r>
      <t>消費電力量</t>
    </r>
    <r>
      <rPr>
        <sz val="8"/>
        <color theme="1"/>
        <rFont val="Meiryo UI"/>
      </rPr>
      <t>（kWh）</t>
    </r>
    <rPh sb="0" eb="2">
      <t>しょうひ</t>
    </rPh>
    <rPh sb="2" eb="4">
      <t>でんりょく</t>
    </rPh>
    <rPh sb="4" eb="5">
      <t>りょう</t>
    </rPh>
    <phoneticPr fontId="1" type="Hiragana"/>
  </si>
  <si>
    <t>使用日数（日/年）</t>
    <rPh sb="0" eb="2">
      <t>しよう</t>
    </rPh>
    <rPh sb="2" eb="4">
      <t>にっすう</t>
    </rPh>
    <phoneticPr fontId="1" type="Hiragana"/>
  </si>
  <si>
    <r>
      <t>二酸化炭素排出量</t>
    </r>
    <r>
      <rPr>
        <sz val="8"/>
        <color theme="1"/>
        <rFont val="Meiryo UI"/>
      </rPr>
      <t>（t-CO2）</t>
    </r>
    <rPh sb="0" eb="3">
      <t>にさんか</t>
    </rPh>
    <rPh sb="3" eb="5">
      <t>たんそ</t>
    </rPh>
    <rPh sb="5" eb="7">
      <t>はいしゅつ</t>
    </rPh>
    <rPh sb="7" eb="8">
      <t>りょう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</si>
</sst>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0.0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9"/>
      <color theme="1"/>
      <name val="Meiryo UI"/>
      <family val="3"/>
    </font>
    <font>
      <b/>
      <sz val="9"/>
      <color theme="1"/>
      <name val="Meiryo UI"/>
      <family val="3"/>
    </font>
    <font>
      <sz val="8"/>
      <color theme="1"/>
      <name val="Meiryo UI"/>
      <family val="3"/>
    </font>
    <font>
      <sz val="7"/>
      <color theme="1"/>
      <name val="Meiryo UI"/>
      <family val="3"/>
    </font>
    <font>
      <b/>
      <sz val="11"/>
      <color theme="1"/>
      <name val="Meiryo UI"/>
      <family val="3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9" tint="0.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5" fillId="3" borderId="8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shrinkToFit="1"/>
    </xf>
    <xf numFmtId="40" fontId="3" fillId="0" borderId="6" xfId="1" applyNumberFormat="1" applyFont="1" applyBorder="1" applyAlignment="1">
      <alignment horizontal="center" vertical="center" shrinkToFit="1"/>
    </xf>
    <xf numFmtId="0" fontId="5" fillId="3" borderId="20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 shrinkToFit="1"/>
    </xf>
    <xf numFmtId="176" fontId="4" fillId="0" borderId="3" xfId="2" applyNumberFormat="1" applyFont="1" applyBorder="1" applyAlignment="1">
      <alignment horizontal="center" vertical="center" shrinkToFit="1"/>
    </xf>
    <xf numFmtId="176" fontId="4" fillId="0" borderId="7" xfId="2" applyNumberFormat="1" applyFont="1" applyBorder="1" applyAlignment="1">
      <alignment horizontal="center" vertical="center" shrinkToFit="1"/>
    </xf>
    <xf numFmtId="176" fontId="4" fillId="0" borderId="8" xfId="2" applyNumberFormat="1" applyFont="1" applyBorder="1" applyAlignment="1">
      <alignment horizontal="center" vertical="center" shrinkToFit="1"/>
    </xf>
    <xf numFmtId="176" fontId="4" fillId="0" borderId="19" xfId="2" applyNumberFormat="1" applyFont="1" applyBorder="1" applyAlignment="1">
      <alignment horizontal="center" vertical="center" shrinkToFit="1"/>
    </xf>
    <xf numFmtId="176" fontId="4" fillId="0" borderId="13" xfId="2" applyNumberFormat="1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3" fillId="3" borderId="6" xfId="1" applyFont="1" applyFill="1" applyBorder="1" applyAlignment="1" applyProtection="1">
      <alignment horizontal="center" vertical="center"/>
      <protection locked="0"/>
    </xf>
    <xf numFmtId="38" fontId="3" fillId="0" borderId="9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13" xfId="2" applyNumberFormat="1" applyFont="1" applyBorder="1" applyAlignment="1">
      <alignment horizontal="center"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W50"/>
  <sheetViews>
    <sheetView showGridLines="0" tabSelected="1" view="pageBreakPreview" zoomScaleNormal="115" zoomScaleSheetLayoutView="100" workbookViewId="0"/>
  </sheetViews>
  <sheetFormatPr defaultRowHeight="15.75"/>
  <cols>
    <col min="1" max="1" width="1.875" style="1" customWidth="1"/>
    <col min="2" max="48" width="3.375" style="1" customWidth="1"/>
    <col min="49" max="16384" width="9" style="1" customWidth="1"/>
  </cols>
  <sheetData>
    <row r="1" spans="2:23" ht="10.5" customHeight="1"/>
    <row r="2" spans="2:23" ht="15" customHeight="1"/>
    <row r="3" spans="2:23" ht="15" customHeight="1">
      <c r="E3" s="24" t="s">
        <v>36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2:23" ht="15" customHeight="1">
      <c r="C4" s="2" t="s">
        <v>13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2:23" s="2" customFormat="1" ht="15" customHeight="1">
      <c r="C5" s="3" t="s">
        <v>11</v>
      </c>
    </row>
    <row r="6" spans="2:23" s="2" customFormat="1" ht="15" customHeight="1">
      <c r="C6" s="5" t="s">
        <v>10</v>
      </c>
      <c r="D6" s="15" t="s">
        <v>27</v>
      </c>
      <c r="E6" s="1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66"/>
    </row>
    <row r="7" spans="2:23" s="2" customFormat="1" ht="15" customHeight="1">
      <c r="C7" s="6" t="s">
        <v>10</v>
      </c>
      <c r="D7" s="16" t="s">
        <v>14</v>
      </c>
      <c r="E7" s="16"/>
      <c r="W7" s="67"/>
    </row>
    <row r="8" spans="2:23" s="2" customFormat="1" ht="15" customHeight="1">
      <c r="C8" s="6" t="s">
        <v>10</v>
      </c>
      <c r="D8" s="16" t="s">
        <v>8</v>
      </c>
      <c r="E8" s="16"/>
      <c r="W8" s="67"/>
    </row>
    <row r="9" spans="2:23" s="2" customFormat="1" ht="15" customHeight="1">
      <c r="C9" s="6" t="s">
        <v>10</v>
      </c>
      <c r="D9" s="17" t="s">
        <v>4</v>
      </c>
      <c r="E9" s="17"/>
      <c r="W9" s="67"/>
    </row>
    <row r="10" spans="2:23" s="2" customFormat="1" ht="15" customHeight="1">
      <c r="C10" s="7" t="s">
        <v>10</v>
      </c>
      <c r="D10" s="18" t="s">
        <v>35</v>
      </c>
      <c r="E10" s="1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68"/>
    </row>
    <row r="11" spans="2:23" s="2" customFormat="1" ht="15" customHeight="1"/>
    <row r="12" spans="2:23" s="2" customFormat="1" ht="15" customHeight="1">
      <c r="G12" s="2" t="s">
        <v>33</v>
      </c>
    </row>
    <row r="13" spans="2:23" s="2" customFormat="1" ht="15" customHeight="1">
      <c r="B13" s="3" t="s">
        <v>0</v>
      </c>
    </row>
    <row r="14" spans="2:23" s="2" customFormat="1" ht="15" customHeight="1"/>
    <row r="15" spans="2:23" s="2" customFormat="1" ht="15" customHeight="1">
      <c r="F15" s="32" t="s">
        <v>7</v>
      </c>
      <c r="G15" s="38"/>
      <c r="H15" s="45"/>
      <c r="I15" s="32" t="s">
        <v>18</v>
      </c>
      <c r="J15" s="38"/>
      <c r="K15" s="45"/>
    </row>
    <row r="16" spans="2:23" s="2" customFormat="1" ht="15" customHeight="1">
      <c r="F16" s="33" t="s">
        <v>17</v>
      </c>
      <c r="G16" s="39"/>
      <c r="H16" s="46"/>
      <c r="I16" s="51" t="s">
        <v>12</v>
      </c>
      <c r="J16" s="39"/>
      <c r="K16" s="46"/>
    </row>
    <row r="17" spans="2:23" s="2" customFormat="1" ht="15" customHeight="1">
      <c r="C17" s="8" t="s">
        <v>23</v>
      </c>
      <c r="D17" s="8"/>
      <c r="E17" s="8"/>
      <c r="F17" s="34"/>
      <c r="G17" s="40"/>
      <c r="H17" s="47"/>
      <c r="I17" s="34"/>
      <c r="J17" s="40"/>
      <c r="K17" s="47"/>
    </row>
    <row r="18" spans="2:23" s="2" customFormat="1" ht="15" customHeight="1">
      <c r="C18" s="9" t="s">
        <v>24</v>
      </c>
      <c r="D18" s="19"/>
      <c r="E18" s="25"/>
      <c r="F18" s="35"/>
      <c r="G18" s="41"/>
      <c r="H18" s="48"/>
      <c r="I18" s="35"/>
      <c r="J18" s="41"/>
      <c r="K18" s="48"/>
      <c r="L18" s="1"/>
      <c r="M18" s="1"/>
      <c r="N18" s="1"/>
      <c r="O18" s="1"/>
      <c r="P18" s="1"/>
    </row>
    <row r="19" spans="2:23" s="2" customFormat="1" ht="15" customHeight="1"/>
    <row r="20" spans="2:23" s="2" customFormat="1" ht="15" customHeight="1">
      <c r="B20" s="3" t="s">
        <v>16</v>
      </c>
    </row>
    <row r="21" spans="2:23" s="2" customFormat="1" ht="15" customHeight="1"/>
    <row r="22" spans="2:23" s="2" customFormat="1" ht="15" customHeight="1">
      <c r="C22" s="10" t="s">
        <v>2</v>
      </c>
      <c r="D22" s="20"/>
      <c r="E22" s="20"/>
      <c r="F22" s="20"/>
      <c r="G22" s="20"/>
      <c r="H22" s="20"/>
      <c r="I22" s="20"/>
      <c r="J22" s="20"/>
      <c r="K22" s="20"/>
      <c r="L22" s="57"/>
      <c r="N22" s="10" t="s">
        <v>32</v>
      </c>
      <c r="O22" s="20"/>
      <c r="P22" s="20"/>
      <c r="Q22" s="20"/>
      <c r="R22" s="20"/>
      <c r="S22" s="20"/>
      <c r="T22" s="20"/>
      <c r="U22" s="20"/>
      <c r="V22" s="20"/>
      <c r="W22" s="57"/>
    </row>
    <row r="23" spans="2:23" s="2" customFormat="1" ht="15" customHeight="1">
      <c r="B23" s="4"/>
      <c r="C23" s="11" t="s">
        <v>15</v>
      </c>
      <c r="D23" s="21"/>
      <c r="E23" s="26"/>
      <c r="F23" s="36"/>
      <c r="G23" s="36"/>
      <c r="H23" s="36"/>
      <c r="I23" s="36"/>
      <c r="J23" s="36"/>
      <c r="K23" s="36"/>
      <c r="L23" s="36"/>
      <c r="N23" s="11" t="s">
        <v>15</v>
      </c>
      <c r="O23" s="21"/>
      <c r="P23" s="26"/>
      <c r="Q23" s="36"/>
      <c r="R23" s="36"/>
      <c r="S23" s="36"/>
      <c r="T23" s="36"/>
      <c r="U23" s="36"/>
      <c r="V23" s="36"/>
      <c r="W23" s="36"/>
    </row>
    <row r="24" spans="2:23" s="2" customFormat="1" ht="15" customHeight="1">
      <c r="B24" s="4"/>
      <c r="C24" s="11" t="s">
        <v>1</v>
      </c>
      <c r="D24" s="21"/>
      <c r="E24" s="27"/>
      <c r="F24" s="37"/>
      <c r="G24" s="37"/>
      <c r="H24" s="37"/>
      <c r="I24" s="37"/>
      <c r="J24" s="37"/>
      <c r="K24" s="37"/>
      <c r="L24" s="37"/>
      <c r="N24" s="11" t="s">
        <v>1</v>
      </c>
      <c r="O24" s="21"/>
      <c r="P24" s="27"/>
      <c r="Q24" s="37"/>
      <c r="R24" s="37"/>
      <c r="S24" s="37"/>
      <c r="T24" s="37"/>
      <c r="U24" s="37"/>
      <c r="V24" s="37"/>
      <c r="W24" s="37"/>
    </row>
    <row r="25" spans="2:23" s="2" customFormat="1" ht="15" customHeight="1">
      <c r="B25" s="4"/>
      <c r="C25" s="12" t="s">
        <v>22</v>
      </c>
      <c r="D25" s="22"/>
      <c r="E25" s="28" t="s">
        <v>23</v>
      </c>
      <c r="F25" s="28"/>
      <c r="G25" s="42"/>
      <c r="H25" s="49"/>
      <c r="I25" s="49"/>
      <c r="J25" s="54"/>
      <c r="K25" s="55" t="s">
        <v>29</v>
      </c>
      <c r="L25" s="58"/>
      <c r="N25" s="12" t="s">
        <v>22</v>
      </c>
      <c r="O25" s="22"/>
      <c r="P25" s="28" t="s">
        <v>23</v>
      </c>
      <c r="Q25" s="28"/>
      <c r="R25" s="42"/>
      <c r="S25" s="49"/>
      <c r="T25" s="49"/>
      <c r="U25" s="54"/>
      <c r="V25" s="55" t="s">
        <v>29</v>
      </c>
      <c r="W25" s="58"/>
    </row>
    <row r="26" spans="2:23" s="2" customFormat="1" ht="15" customHeight="1">
      <c r="B26" s="4"/>
      <c r="C26" s="13" t="s">
        <v>31</v>
      </c>
      <c r="D26" s="23"/>
      <c r="E26" s="29" t="s">
        <v>24</v>
      </c>
      <c r="F26" s="29"/>
      <c r="G26" s="43"/>
      <c r="H26" s="50"/>
      <c r="I26" s="50"/>
      <c r="J26" s="26"/>
      <c r="K26" s="56"/>
      <c r="L26" s="26"/>
      <c r="N26" s="13" t="s">
        <v>31</v>
      </c>
      <c r="O26" s="23"/>
      <c r="P26" s="29" t="s">
        <v>24</v>
      </c>
      <c r="Q26" s="29"/>
      <c r="R26" s="43"/>
      <c r="S26" s="50"/>
      <c r="T26" s="50"/>
      <c r="U26" s="26"/>
      <c r="V26" s="56"/>
      <c r="W26" s="26"/>
    </row>
    <row r="27" spans="2:23" s="2" customFormat="1" ht="15" customHeight="1"/>
    <row r="28" spans="2:23" s="2" customFormat="1" ht="15" customHeight="1"/>
    <row r="29" spans="2:23" s="2" customFormat="1" ht="15" customHeight="1">
      <c r="B29" s="3" t="s">
        <v>19</v>
      </c>
    </row>
    <row r="30" spans="2:23" s="2" customFormat="1" ht="15" customHeight="1"/>
    <row r="31" spans="2:23" s="2" customFormat="1" ht="15" customHeight="1">
      <c r="C31" s="14" t="s">
        <v>6</v>
      </c>
      <c r="D31" s="14"/>
      <c r="E31" s="14"/>
      <c r="F31" s="14"/>
      <c r="G31" s="44">
        <v>0.48399999999999999</v>
      </c>
      <c r="H31" s="44"/>
      <c r="I31" s="44"/>
      <c r="J31" s="16" t="s">
        <v>30</v>
      </c>
    </row>
    <row r="32" spans="2:23" s="2" customFormat="1" ht="15" customHeight="1"/>
    <row r="33" spans="3:21" s="2" customFormat="1" ht="15" customHeight="1">
      <c r="I33" s="10" t="s">
        <v>2</v>
      </c>
      <c r="J33" s="20"/>
      <c r="K33" s="20"/>
      <c r="L33" s="10" t="s">
        <v>32</v>
      </c>
      <c r="M33" s="20"/>
      <c r="N33" s="20"/>
      <c r="O33" s="14" t="s">
        <v>26</v>
      </c>
      <c r="P33" s="14"/>
      <c r="Q33" s="14"/>
      <c r="S33" s="59" t="s">
        <v>34</v>
      </c>
      <c r="T33" s="59"/>
      <c r="U33" s="59"/>
    </row>
    <row r="34" spans="3:21" s="2" customFormat="1" ht="15" customHeight="1">
      <c r="C34" s="14" t="s">
        <v>39</v>
      </c>
      <c r="D34" s="14"/>
      <c r="E34" s="14"/>
      <c r="F34" s="14"/>
      <c r="G34" s="14"/>
      <c r="H34" s="14"/>
      <c r="I34" s="52" t="str">
        <f>IF(H25*F17*I17*K26+H26*F18*I18*K26=0,"",H25*F17*I17*K26+H26*F18*I18*K26)</f>
        <v/>
      </c>
      <c r="J34" s="52"/>
      <c r="K34" s="52"/>
      <c r="L34" s="52" t="str">
        <f>IF(S25*F17*I17*V26+S26*F18*I18*V26=0,"",S25*F17*I17*V26+S26*F18*I18*V26)</f>
        <v/>
      </c>
      <c r="M34" s="52"/>
      <c r="N34" s="52"/>
      <c r="O34" s="52" t="str">
        <f>IFERROR(I34-L34,"")</f>
        <v/>
      </c>
      <c r="P34" s="52"/>
      <c r="Q34" s="52"/>
      <c r="S34" s="60" t="str">
        <f>IFERROR(O35/I35,"")</f>
        <v/>
      </c>
      <c r="T34" s="62"/>
      <c r="U34" s="64"/>
    </row>
    <row r="35" spans="3:21" s="2" customFormat="1" ht="15" customHeight="1">
      <c r="C35" s="14" t="s">
        <v>41</v>
      </c>
      <c r="D35" s="14"/>
      <c r="E35" s="14"/>
      <c r="F35" s="14"/>
      <c r="G35" s="14"/>
      <c r="H35" s="14"/>
      <c r="I35" s="53" t="str">
        <f>IFERROR(I34*$G$31/1000,"")</f>
        <v/>
      </c>
      <c r="J35" s="53"/>
      <c r="K35" s="53"/>
      <c r="L35" s="53" t="str">
        <f>IFERROR(L34*$G$31/1000,"")</f>
        <v/>
      </c>
      <c r="M35" s="53"/>
      <c r="N35" s="53"/>
      <c r="O35" s="53" t="str">
        <f>IFERROR(I35-L35,"")</f>
        <v/>
      </c>
      <c r="P35" s="53"/>
      <c r="Q35" s="53"/>
      <c r="S35" s="61"/>
      <c r="T35" s="63"/>
      <c r="U35" s="65"/>
    </row>
    <row r="36" spans="3:21" s="2" customFormat="1" ht="15" customHeight="1"/>
    <row r="37" spans="3:21" s="2" customFormat="1" ht="15" customHeight="1"/>
    <row r="38" spans="3:21" s="2" customFormat="1" ht="15" customHeight="1"/>
    <row r="39" spans="3:21" s="2" customFormat="1" ht="15" customHeight="1"/>
    <row r="40" spans="3:21" s="2" customFormat="1" ht="15" customHeight="1"/>
    <row r="41" spans="3:21" s="2" customFormat="1" ht="15" customHeight="1"/>
    <row r="42" spans="3:21" s="2" customFormat="1" ht="15" customHeight="1"/>
    <row r="43" spans="3:21" s="2" customFormat="1" ht="15" customHeight="1"/>
    <row r="44" spans="3:21" s="2" customFormat="1" ht="15" customHeight="1"/>
    <row r="45" spans="3:21" s="2" customFormat="1" ht="15" customHeight="1"/>
    <row r="46" spans="3:21" s="2" customFormat="1" ht="15" customHeight="1"/>
    <row r="47" spans="3:21" s="2" customFormat="1" ht="15" customHeight="1"/>
    <row r="48" spans="3:21" s="2" customFormat="1" ht="15" customHeight="1"/>
    <row r="49" s="2" customFormat="1" ht="15" customHeight="1"/>
    <row r="50" s="2" customFormat="1" ht="15" customHeight="1"/>
  </sheetData>
  <sheetProtection sheet="1" objects="1" scenarios="1"/>
  <mergeCells count="53">
    <mergeCell ref="F15:H15"/>
    <mergeCell ref="I15:K15"/>
    <mergeCell ref="F16:H16"/>
    <mergeCell ref="I16:K16"/>
    <mergeCell ref="C17:E17"/>
    <mergeCell ref="F17:H17"/>
    <mergeCell ref="I17:K17"/>
    <mergeCell ref="C18:E18"/>
    <mergeCell ref="F18:H18"/>
    <mergeCell ref="I18:K18"/>
    <mergeCell ref="C22:L22"/>
    <mergeCell ref="N22:W22"/>
    <mergeCell ref="C23:D23"/>
    <mergeCell ref="E23:L23"/>
    <mergeCell ref="N23:O23"/>
    <mergeCell ref="P23:W23"/>
    <mergeCell ref="C24:D24"/>
    <mergeCell ref="E24:L24"/>
    <mergeCell ref="N24:O24"/>
    <mergeCell ref="P24:W24"/>
    <mergeCell ref="C25:D25"/>
    <mergeCell ref="E25:G25"/>
    <mergeCell ref="H25:J25"/>
    <mergeCell ref="K25:L25"/>
    <mergeCell ref="N25:O25"/>
    <mergeCell ref="P25:R25"/>
    <mergeCell ref="S25:U25"/>
    <mergeCell ref="V25:W25"/>
    <mergeCell ref="C26:D26"/>
    <mergeCell ref="E26:G26"/>
    <mergeCell ref="H26:J26"/>
    <mergeCell ref="K26:L26"/>
    <mergeCell ref="N26:O26"/>
    <mergeCell ref="P26:R26"/>
    <mergeCell ref="S26:U26"/>
    <mergeCell ref="V26:W26"/>
    <mergeCell ref="C31:F31"/>
    <mergeCell ref="G31:I31"/>
    <mergeCell ref="I33:K33"/>
    <mergeCell ref="L33:N33"/>
    <mergeCell ref="O33:Q33"/>
    <mergeCell ref="S33:U33"/>
    <mergeCell ref="C34:H34"/>
    <mergeCell ref="I34:K34"/>
    <mergeCell ref="L34:N34"/>
    <mergeCell ref="O34:Q34"/>
    <mergeCell ref="C35:H35"/>
    <mergeCell ref="I35:K35"/>
    <mergeCell ref="L35:N35"/>
    <mergeCell ref="O35:Q35"/>
    <mergeCell ref="E3:U4"/>
    <mergeCell ref="B23:B26"/>
    <mergeCell ref="S34:U35"/>
  </mergeCells>
  <phoneticPr fontId="1" type="Hiragana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N37"/>
  <sheetViews>
    <sheetView showGridLines="0" view="pageBreakPreview" zoomScaleNormal="115" zoomScaleSheetLayoutView="100" workbookViewId="0"/>
  </sheetViews>
  <sheetFormatPr defaultRowHeight="15.75"/>
  <cols>
    <col min="1" max="1" width="1.875" style="1" customWidth="1"/>
    <col min="2" max="2" width="3.375" style="1" customWidth="1"/>
    <col min="3" max="36" width="3.75" style="1" customWidth="1"/>
    <col min="37" max="40" width="3.375" style="1" customWidth="1"/>
    <col min="41" max="95" width="3.25" style="1" customWidth="1"/>
    <col min="96" max="16384" width="9" style="1" customWidth="1"/>
  </cols>
  <sheetData>
    <row r="1" spans="2:40" ht="10.5" customHeight="1"/>
    <row r="2" spans="2:40" ht="15" customHeight="1">
      <c r="C2" s="24" t="s">
        <v>28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2:40" ht="1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2:40" s="2" customFormat="1" ht="15" customHeight="1">
      <c r="C4" s="3" t="s">
        <v>11</v>
      </c>
    </row>
    <row r="5" spans="2:40" s="2" customFormat="1" ht="15" customHeight="1">
      <c r="C5" s="5" t="s">
        <v>10</v>
      </c>
      <c r="D5" s="15" t="s">
        <v>27</v>
      </c>
      <c r="E5" s="1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66"/>
    </row>
    <row r="6" spans="2:40" s="2" customFormat="1" ht="15" customHeight="1">
      <c r="C6" s="7" t="s">
        <v>10</v>
      </c>
      <c r="D6" s="18" t="s">
        <v>4</v>
      </c>
      <c r="E6" s="18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68"/>
    </row>
    <row r="7" spans="2:40" s="2" customFormat="1" ht="15" customHeight="1"/>
    <row r="8" spans="2:40" s="2" customFormat="1" ht="15" customHeight="1">
      <c r="B8" s="3" t="s">
        <v>0</v>
      </c>
    </row>
    <row r="9" spans="2:40" s="2" customFormat="1" ht="15" customHeight="1"/>
    <row r="10" spans="2:40" s="2" customFormat="1" ht="15" customHeight="1">
      <c r="C10" s="69" t="s">
        <v>38</v>
      </c>
      <c r="D10" s="71"/>
      <c r="E10" s="71"/>
      <c r="F10" s="71"/>
      <c r="G10" s="71"/>
      <c r="H10" s="76"/>
      <c r="I10" s="77"/>
      <c r="J10" s="77"/>
      <c r="K10" s="77"/>
      <c r="L10" s="77"/>
    </row>
    <row r="11" spans="2:40" s="2" customFormat="1" ht="15" customHeight="1">
      <c r="C11" s="69" t="s">
        <v>40</v>
      </c>
      <c r="D11" s="71"/>
      <c r="E11" s="71"/>
      <c r="F11" s="71"/>
      <c r="G11" s="71"/>
      <c r="H11" s="76"/>
      <c r="I11" s="77"/>
      <c r="J11" s="77"/>
      <c r="K11" s="77"/>
      <c r="L11" s="77"/>
    </row>
    <row r="12" spans="2:40" s="2" customFormat="1" ht="15" customHeight="1"/>
    <row r="13" spans="2:40" s="2" customFormat="1" ht="15" customHeight="1">
      <c r="B13" s="3" t="s">
        <v>16</v>
      </c>
    </row>
    <row r="14" spans="2:40" s="2" customFormat="1" ht="15" customHeight="1"/>
    <row r="15" spans="2:40" s="2" customFormat="1" ht="15" customHeight="1">
      <c r="C15" s="1"/>
      <c r="D15" s="14" t="s">
        <v>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86"/>
      <c r="U15" s="1"/>
      <c r="V15" s="10" t="s">
        <v>32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57"/>
    </row>
    <row r="16" spans="2:40" s="2" customFormat="1" ht="15" customHeight="1">
      <c r="C16" s="1"/>
      <c r="D16" s="72" t="s">
        <v>1</v>
      </c>
      <c r="E16" s="74"/>
      <c r="F16" s="74"/>
      <c r="G16" s="74"/>
      <c r="H16" s="74"/>
      <c r="I16" s="78"/>
      <c r="J16" s="80" t="s">
        <v>22</v>
      </c>
      <c r="K16" s="80"/>
      <c r="L16" s="80"/>
      <c r="M16" s="80" t="s">
        <v>37</v>
      </c>
      <c r="N16" s="80"/>
      <c r="O16" s="80"/>
      <c r="P16" s="80" t="s">
        <v>22</v>
      </c>
      <c r="Q16" s="80"/>
      <c r="R16" s="80"/>
      <c r="S16" s="86"/>
      <c r="U16" s="1"/>
      <c r="V16" s="72" t="s">
        <v>1</v>
      </c>
      <c r="W16" s="74"/>
      <c r="X16" s="74"/>
      <c r="Y16" s="74"/>
      <c r="Z16" s="74"/>
      <c r="AA16" s="78"/>
      <c r="AB16" s="80" t="s">
        <v>22</v>
      </c>
      <c r="AC16" s="80"/>
      <c r="AD16" s="80"/>
      <c r="AE16" s="80" t="s">
        <v>37</v>
      </c>
      <c r="AF16" s="80"/>
      <c r="AG16" s="80"/>
      <c r="AH16" s="80" t="s">
        <v>22</v>
      </c>
      <c r="AI16" s="80"/>
      <c r="AJ16" s="80"/>
    </row>
    <row r="17" spans="2:36" s="2" customFormat="1" ht="15" customHeight="1">
      <c r="C17" s="1"/>
      <c r="D17" s="9"/>
      <c r="E17" s="19"/>
      <c r="F17" s="19"/>
      <c r="G17" s="19"/>
      <c r="H17" s="19"/>
      <c r="I17" s="25"/>
      <c r="J17" s="81" t="s">
        <v>9</v>
      </c>
      <c r="K17" s="81"/>
      <c r="L17" s="81"/>
      <c r="M17" s="81" t="s">
        <v>20</v>
      </c>
      <c r="N17" s="81"/>
      <c r="O17" s="81"/>
      <c r="P17" s="81" t="s">
        <v>21</v>
      </c>
      <c r="Q17" s="81"/>
      <c r="R17" s="81"/>
      <c r="S17" s="86"/>
      <c r="U17" s="1"/>
      <c r="V17" s="9"/>
      <c r="W17" s="19"/>
      <c r="X17" s="19"/>
      <c r="Y17" s="19"/>
      <c r="Z17" s="19"/>
      <c r="AA17" s="25"/>
      <c r="AB17" s="81" t="s">
        <v>9</v>
      </c>
      <c r="AC17" s="81"/>
      <c r="AD17" s="81"/>
      <c r="AE17" s="81" t="s">
        <v>20</v>
      </c>
      <c r="AF17" s="81"/>
      <c r="AG17" s="81"/>
      <c r="AH17" s="81" t="s">
        <v>21</v>
      </c>
      <c r="AI17" s="81"/>
      <c r="AJ17" s="81"/>
    </row>
    <row r="18" spans="2:36" s="2" customFormat="1" ht="15" customHeight="1">
      <c r="C18" s="14">
        <v>1</v>
      </c>
      <c r="D18" s="73"/>
      <c r="E18" s="73"/>
      <c r="F18" s="73"/>
      <c r="G18" s="73"/>
      <c r="H18" s="73"/>
      <c r="I18" s="73"/>
      <c r="J18" s="82"/>
      <c r="K18" s="82"/>
      <c r="L18" s="82"/>
      <c r="M18" s="82"/>
      <c r="N18" s="82"/>
      <c r="O18" s="82"/>
      <c r="P18" s="85" t="str">
        <f t="shared" ref="P18:P27" si="0">IF(J18*M18=0,"",J18*M18)</f>
        <v/>
      </c>
      <c r="Q18" s="85"/>
      <c r="R18" s="85"/>
      <c r="S18" s="86"/>
      <c r="U18" s="14">
        <v>1</v>
      </c>
      <c r="V18" s="73"/>
      <c r="W18" s="73"/>
      <c r="X18" s="73"/>
      <c r="Y18" s="73"/>
      <c r="Z18" s="73"/>
      <c r="AA18" s="73"/>
      <c r="AB18" s="82"/>
      <c r="AC18" s="82"/>
      <c r="AD18" s="82"/>
      <c r="AE18" s="82"/>
      <c r="AF18" s="82"/>
      <c r="AG18" s="82"/>
      <c r="AH18" s="85" t="str">
        <f t="shared" ref="AH18:AH27" si="1">IF(AB18*AE18=0,"",AB18*AE18)</f>
        <v/>
      </c>
      <c r="AI18" s="85"/>
      <c r="AJ18" s="85"/>
    </row>
    <row r="19" spans="2:36" s="2" customFormat="1" ht="15" customHeight="1">
      <c r="C19" s="14">
        <v>2</v>
      </c>
      <c r="D19" s="73"/>
      <c r="E19" s="73"/>
      <c r="F19" s="73"/>
      <c r="G19" s="73"/>
      <c r="H19" s="73"/>
      <c r="I19" s="73"/>
      <c r="J19" s="82"/>
      <c r="K19" s="82"/>
      <c r="L19" s="82"/>
      <c r="M19" s="82"/>
      <c r="N19" s="82"/>
      <c r="O19" s="82"/>
      <c r="P19" s="85" t="str">
        <f t="shared" si="0"/>
        <v/>
      </c>
      <c r="Q19" s="85"/>
      <c r="R19" s="85"/>
      <c r="S19" s="86"/>
      <c r="U19" s="14">
        <v>2</v>
      </c>
      <c r="V19" s="73"/>
      <c r="W19" s="73"/>
      <c r="X19" s="73"/>
      <c r="Y19" s="73"/>
      <c r="Z19" s="73"/>
      <c r="AA19" s="73"/>
      <c r="AB19" s="82"/>
      <c r="AC19" s="82"/>
      <c r="AD19" s="82"/>
      <c r="AE19" s="82"/>
      <c r="AF19" s="82"/>
      <c r="AG19" s="82"/>
      <c r="AH19" s="85" t="str">
        <f t="shared" si="1"/>
        <v/>
      </c>
      <c r="AI19" s="85"/>
      <c r="AJ19" s="85"/>
    </row>
    <row r="20" spans="2:36" s="2" customFormat="1" ht="15" customHeight="1">
      <c r="C20" s="14">
        <v>3</v>
      </c>
      <c r="D20" s="73"/>
      <c r="E20" s="73"/>
      <c r="F20" s="73"/>
      <c r="G20" s="73"/>
      <c r="H20" s="73"/>
      <c r="I20" s="73"/>
      <c r="J20" s="82"/>
      <c r="K20" s="82"/>
      <c r="L20" s="82"/>
      <c r="M20" s="82"/>
      <c r="N20" s="82"/>
      <c r="O20" s="82"/>
      <c r="P20" s="85" t="str">
        <f t="shared" si="0"/>
        <v/>
      </c>
      <c r="Q20" s="85"/>
      <c r="R20" s="85"/>
      <c r="S20" s="86"/>
      <c r="U20" s="14">
        <v>3</v>
      </c>
      <c r="V20" s="73"/>
      <c r="W20" s="73"/>
      <c r="X20" s="73"/>
      <c r="Y20" s="73"/>
      <c r="Z20" s="73"/>
      <c r="AA20" s="73"/>
      <c r="AB20" s="82"/>
      <c r="AC20" s="82"/>
      <c r="AD20" s="82"/>
      <c r="AE20" s="82"/>
      <c r="AF20" s="82"/>
      <c r="AG20" s="82"/>
      <c r="AH20" s="85" t="str">
        <f t="shared" si="1"/>
        <v/>
      </c>
      <c r="AI20" s="85"/>
      <c r="AJ20" s="85"/>
    </row>
    <row r="21" spans="2:36" s="2" customFormat="1" ht="15" customHeight="1">
      <c r="C21" s="14">
        <v>4</v>
      </c>
      <c r="D21" s="73"/>
      <c r="E21" s="73"/>
      <c r="F21" s="73"/>
      <c r="G21" s="73"/>
      <c r="H21" s="73"/>
      <c r="I21" s="73"/>
      <c r="J21" s="82"/>
      <c r="K21" s="82"/>
      <c r="L21" s="82"/>
      <c r="M21" s="82"/>
      <c r="N21" s="82"/>
      <c r="O21" s="82"/>
      <c r="P21" s="85" t="str">
        <f t="shared" si="0"/>
        <v/>
      </c>
      <c r="Q21" s="85"/>
      <c r="R21" s="85"/>
      <c r="S21" s="86"/>
      <c r="U21" s="14">
        <v>4</v>
      </c>
      <c r="V21" s="73"/>
      <c r="W21" s="73"/>
      <c r="X21" s="73"/>
      <c r="Y21" s="73"/>
      <c r="Z21" s="73"/>
      <c r="AA21" s="73"/>
      <c r="AB21" s="82"/>
      <c r="AC21" s="82"/>
      <c r="AD21" s="82"/>
      <c r="AE21" s="82"/>
      <c r="AF21" s="82"/>
      <c r="AG21" s="82"/>
      <c r="AH21" s="85" t="str">
        <f t="shared" si="1"/>
        <v/>
      </c>
      <c r="AI21" s="85"/>
      <c r="AJ21" s="85"/>
    </row>
    <row r="22" spans="2:36" s="2" customFormat="1" ht="15" customHeight="1">
      <c r="C22" s="14">
        <v>5</v>
      </c>
      <c r="D22" s="73"/>
      <c r="E22" s="73"/>
      <c r="F22" s="73"/>
      <c r="G22" s="73"/>
      <c r="H22" s="73"/>
      <c r="I22" s="73"/>
      <c r="J22" s="82"/>
      <c r="K22" s="82"/>
      <c r="L22" s="82"/>
      <c r="M22" s="82"/>
      <c r="N22" s="82"/>
      <c r="O22" s="82"/>
      <c r="P22" s="85" t="str">
        <f t="shared" si="0"/>
        <v/>
      </c>
      <c r="Q22" s="85"/>
      <c r="R22" s="85"/>
      <c r="S22" s="86"/>
      <c r="U22" s="14">
        <v>5</v>
      </c>
      <c r="V22" s="73"/>
      <c r="W22" s="73"/>
      <c r="X22" s="73"/>
      <c r="Y22" s="73"/>
      <c r="Z22" s="73"/>
      <c r="AA22" s="73"/>
      <c r="AB22" s="82"/>
      <c r="AC22" s="82"/>
      <c r="AD22" s="82"/>
      <c r="AE22" s="82"/>
      <c r="AF22" s="82"/>
      <c r="AG22" s="82"/>
      <c r="AH22" s="85" t="str">
        <f t="shared" si="1"/>
        <v/>
      </c>
      <c r="AI22" s="85"/>
      <c r="AJ22" s="85"/>
    </row>
    <row r="23" spans="2:36" s="2" customFormat="1" ht="15" customHeight="1">
      <c r="C23" s="14">
        <v>6</v>
      </c>
      <c r="D23" s="73"/>
      <c r="E23" s="73"/>
      <c r="F23" s="73"/>
      <c r="G23" s="73"/>
      <c r="H23" s="73"/>
      <c r="I23" s="73"/>
      <c r="J23" s="82"/>
      <c r="K23" s="82"/>
      <c r="L23" s="82"/>
      <c r="M23" s="82"/>
      <c r="N23" s="82"/>
      <c r="O23" s="82"/>
      <c r="P23" s="85" t="str">
        <f t="shared" si="0"/>
        <v/>
      </c>
      <c r="Q23" s="85"/>
      <c r="R23" s="85"/>
      <c r="S23" s="86"/>
      <c r="U23" s="14">
        <v>6</v>
      </c>
      <c r="V23" s="73"/>
      <c r="W23" s="73"/>
      <c r="X23" s="73"/>
      <c r="Y23" s="73"/>
      <c r="Z23" s="73"/>
      <c r="AA23" s="73"/>
      <c r="AB23" s="82"/>
      <c r="AC23" s="82"/>
      <c r="AD23" s="82"/>
      <c r="AE23" s="82"/>
      <c r="AF23" s="82"/>
      <c r="AG23" s="82"/>
      <c r="AH23" s="85" t="str">
        <f t="shared" si="1"/>
        <v/>
      </c>
      <c r="AI23" s="85"/>
      <c r="AJ23" s="85"/>
    </row>
    <row r="24" spans="2:36" s="2" customFormat="1" ht="15" customHeight="1">
      <c r="C24" s="14">
        <v>7</v>
      </c>
      <c r="D24" s="73"/>
      <c r="E24" s="73"/>
      <c r="F24" s="73"/>
      <c r="G24" s="73"/>
      <c r="H24" s="73"/>
      <c r="I24" s="73"/>
      <c r="J24" s="82"/>
      <c r="K24" s="82"/>
      <c r="L24" s="82"/>
      <c r="M24" s="82"/>
      <c r="N24" s="82"/>
      <c r="O24" s="82"/>
      <c r="P24" s="85" t="str">
        <f t="shared" si="0"/>
        <v/>
      </c>
      <c r="Q24" s="85"/>
      <c r="R24" s="85"/>
      <c r="S24" s="86"/>
      <c r="U24" s="14">
        <v>7</v>
      </c>
      <c r="V24" s="73"/>
      <c r="W24" s="73"/>
      <c r="X24" s="73"/>
      <c r="Y24" s="73"/>
      <c r="Z24" s="73"/>
      <c r="AA24" s="73"/>
      <c r="AB24" s="82"/>
      <c r="AC24" s="82"/>
      <c r="AD24" s="82"/>
      <c r="AE24" s="82"/>
      <c r="AF24" s="82"/>
      <c r="AG24" s="82"/>
      <c r="AH24" s="85" t="str">
        <f t="shared" si="1"/>
        <v/>
      </c>
      <c r="AI24" s="85"/>
      <c r="AJ24" s="85"/>
    </row>
    <row r="25" spans="2:36" s="2" customFormat="1" ht="15" customHeight="1">
      <c r="C25" s="14">
        <v>8</v>
      </c>
      <c r="D25" s="73"/>
      <c r="E25" s="73"/>
      <c r="F25" s="73"/>
      <c r="G25" s="73"/>
      <c r="H25" s="73"/>
      <c r="I25" s="73"/>
      <c r="J25" s="82"/>
      <c r="K25" s="82"/>
      <c r="L25" s="82"/>
      <c r="M25" s="82"/>
      <c r="N25" s="82"/>
      <c r="O25" s="82"/>
      <c r="P25" s="85" t="str">
        <f t="shared" si="0"/>
        <v/>
      </c>
      <c r="Q25" s="85"/>
      <c r="R25" s="85"/>
      <c r="S25" s="86"/>
      <c r="U25" s="14">
        <v>8</v>
      </c>
      <c r="V25" s="73"/>
      <c r="W25" s="73"/>
      <c r="X25" s="73"/>
      <c r="Y25" s="73"/>
      <c r="Z25" s="73"/>
      <c r="AA25" s="73"/>
      <c r="AB25" s="82"/>
      <c r="AC25" s="82"/>
      <c r="AD25" s="82"/>
      <c r="AE25" s="82"/>
      <c r="AF25" s="82"/>
      <c r="AG25" s="82"/>
      <c r="AH25" s="85" t="str">
        <f t="shared" si="1"/>
        <v/>
      </c>
      <c r="AI25" s="85"/>
      <c r="AJ25" s="85"/>
    </row>
    <row r="26" spans="2:36" s="2" customFormat="1" ht="15" customHeight="1">
      <c r="C26" s="14">
        <v>9</v>
      </c>
      <c r="D26" s="73"/>
      <c r="E26" s="73"/>
      <c r="F26" s="73"/>
      <c r="G26" s="73"/>
      <c r="H26" s="73"/>
      <c r="I26" s="73"/>
      <c r="J26" s="82"/>
      <c r="K26" s="82"/>
      <c r="L26" s="82"/>
      <c r="M26" s="82"/>
      <c r="N26" s="82"/>
      <c r="O26" s="82"/>
      <c r="P26" s="85" t="str">
        <f t="shared" si="0"/>
        <v/>
      </c>
      <c r="Q26" s="85"/>
      <c r="R26" s="85"/>
      <c r="S26" s="86"/>
      <c r="U26" s="14">
        <v>9</v>
      </c>
      <c r="V26" s="73"/>
      <c r="W26" s="73"/>
      <c r="X26" s="73"/>
      <c r="Y26" s="73"/>
      <c r="Z26" s="73"/>
      <c r="AA26" s="73"/>
      <c r="AB26" s="82"/>
      <c r="AC26" s="82"/>
      <c r="AD26" s="82"/>
      <c r="AE26" s="82"/>
      <c r="AF26" s="82"/>
      <c r="AG26" s="82"/>
      <c r="AH26" s="85" t="str">
        <f t="shared" si="1"/>
        <v/>
      </c>
      <c r="AI26" s="85"/>
      <c r="AJ26" s="85"/>
    </row>
    <row r="27" spans="2:36" s="2" customFormat="1" ht="15" customHeight="1">
      <c r="C27" s="14">
        <v>10</v>
      </c>
      <c r="D27" s="73"/>
      <c r="E27" s="73"/>
      <c r="F27" s="73"/>
      <c r="G27" s="73"/>
      <c r="H27" s="73"/>
      <c r="I27" s="73"/>
      <c r="J27" s="82"/>
      <c r="K27" s="82"/>
      <c r="L27" s="82"/>
      <c r="M27" s="82"/>
      <c r="N27" s="82"/>
      <c r="O27" s="82"/>
      <c r="P27" s="85" t="str">
        <f t="shared" si="0"/>
        <v/>
      </c>
      <c r="Q27" s="85"/>
      <c r="R27" s="85"/>
      <c r="S27" s="86"/>
      <c r="U27" s="14">
        <v>10</v>
      </c>
      <c r="V27" s="73"/>
      <c r="W27" s="73"/>
      <c r="X27" s="73"/>
      <c r="Y27" s="73"/>
      <c r="Z27" s="73"/>
      <c r="AA27" s="73"/>
      <c r="AB27" s="82"/>
      <c r="AC27" s="82"/>
      <c r="AD27" s="82"/>
      <c r="AE27" s="82"/>
      <c r="AF27" s="82"/>
      <c r="AG27" s="82"/>
      <c r="AH27" s="85" t="str">
        <f t="shared" si="1"/>
        <v/>
      </c>
      <c r="AI27" s="85"/>
      <c r="AJ27" s="85"/>
    </row>
    <row r="28" spans="2:36" s="2" customFormat="1" ht="15" customHeight="1">
      <c r="C28" s="10" t="s">
        <v>3</v>
      </c>
      <c r="D28" s="20"/>
      <c r="E28" s="20"/>
      <c r="F28" s="20"/>
      <c r="G28" s="20"/>
      <c r="H28" s="20"/>
      <c r="I28" s="20"/>
      <c r="J28" s="20"/>
      <c r="K28" s="20"/>
      <c r="L28" s="57"/>
      <c r="M28" s="83" t="str">
        <f>IF(SUM(M18:O27)=0,"",SUM(M18:O27))</f>
        <v/>
      </c>
      <c r="N28" s="83"/>
      <c r="O28" s="84"/>
      <c r="P28" s="83" t="str">
        <f>IF(SUM(P18:R27)=0,"",SUM(P18:R27))</f>
        <v/>
      </c>
      <c r="Q28" s="83"/>
      <c r="R28" s="84"/>
      <c r="S28" s="86"/>
      <c r="U28" s="14" t="s">
        <v>3</v>
      </c>
      <c r="V28" s="14"/>
      <c r="W28" s="14"/>
      <c r="X28" s="14"/>
      <c r="Y28" s="14"/>
      <c r="Z28" s="14"/>
      <c r="AA28" s="14"/>
      <c r="AB28" s="14"/>
      <c r="AC28" s="14"/>
      <c r="AD28" s="14"/>
      <c r="AE28" s="83" t="str">
        <f>IF(SUM(AE18:AG27)=0,"",SUM(AE18:AG27))</f>
        <v/>
      </c>
      <c r="AF28" s="83"/>
      <c r="AG28" s="84"/>
      <c r="AH28" s="83" t="str">
        <f>IF(SUM(AH18:AJ27)=0,"",SUM(AH18:AJ27))</f>
        <v/>
      </c>
      <c r="AI28" s="83"/>
      <c r="AJ28" s="84"/>
    </row>
    <row r="29" spans="2:36" s="2" customFormat="1" ht="15" customHeight="1"/>
    <row r="30" spans="2:36" s="2" customFormat="1" ht="15" customHeight="1"/>
    <row r="31" spans="2:36" s="2" customFormat="1" ht="15" customHeight="1">
      <c r="B31" s="3" t="s">
        <v>19</v>
      </c>
    </row>
    <row r="32" spans="2:36" s="2" customFormat="1" ht="15" customHeight="1"/>
    <row r="33" spans="3:22" s="2" customFormat="1" ht="15" customHeight="1">
      <c r="C33" s="14" t="s">
        <v>6</v>
      </c>
      <c r="D33" s="14"/>
      <c r="E33" s="14"/>
      <c r="F33" s="14"/>
      <c r="G33" s="75">
        <v>0.48399999999999999</v>
      </c>
      <c r="H33" s="75"/>
      <c r="I33" s="75"/>
      <c r="J33" s="16" t="s">
        <v>30</v>
      </c>
    </row>
    <row r="34" spans="3:22" s="2" customFormat="1" ht="15" customHeight="1"/>
    <row r="35" spans="3:22" s="2" customFormat="1" ht="15" customHeight="1">
      <c r="I35" s="14" t="s">
        <v>2</v>
      </c>
      <c r="J35" s="14"/>
      <c r="K35" s="14"/>
      <c r="L35" s="14" t="s">
        <v>32</v>
      </c>
      <c r="M35" s="14"/>
      <c r="N35" s="14"/>
      <c r="O35" s="14" t="s">
        <v>26</v>
      </c>
      <c r="P35" s="14"/>
      <c r="Q35" s="14"/>
      <c r="R35" s="14"/>
      <c r="T35" s="59" t="s">
        <v>34</v>
      </c>
      <c r="U35" s="59"/>
      <c r="V35" s="59"/>
    </row>
    <row r="36" spans="3:22" s="2" customFormat="1" ht="15" customHeight="1">
      <c r="C36" s="14" t="s">
        <v>39</v>
      </c>
      <c r="D36" s="14"/>
      <c r="E36" s="14"/>
      <c r="F36" s="14"/>
      <c r="G36" s="14"/>
      <c r="H36" s="14"/>
      <c r="I36" s="52" t="str">
        <f>IFERROR(P28*I10*I11/1000,"")</f>
        <v/>
      </c>
      <c r="J36" s="52"/>
      <c r="K36" s="52"/>
      <c r="L36" s="52" t="str">
        <f>IFERROR(AH28*I10*I11/1000,"")</f>
        <v/>
      </c>
      <c r="M36" s="52"/>
      <c r="N36" s="52"/>
      <c r="O36" s="52" t="str">
        <f>IFERROR(I36-L36,"")</f>
        <v/>
      </c>
      <c r="P36" s="52"/>
      <c r="Q36" s="52"/>
      <c r="R36" s="52"/>
      <c r="T36" s="87" t="str">
        <f>IFERROR(O37/I37,"")</f>
        <v/>
      </c>
      <c r="U36" s="89"/>
      <c r="V36" s="91"/>
    </row>
    <row r="37" spans="3:22" s="2" customFormat="1" ht="15" customHeight="1">
      <c r="C37" s="70" t="s">
        <v>5</v>
      </c>
      <c r="D37" s="70"/>
      <c r="E37" s="70"/>
      <c r="F37" s="70"/>
      <c r="G37" s="70"/>
      <c r="H37" s="70"/>
      <c r="I37" s="79" t="str">
        <f>IFERROR(I36*$G$33/1000,"")</f>
        <v/>
      </c>
      <c r="J37" s="79"/>
      <c r="K37" s="79"/>
      <c r="L37" s="79" t="str">
        <f>IFERROR(L36*$G$33/1000,"")</f>
        <v/>
      </c>
      <c r="M37" s="79"/>
      <c r="N37" s="79"/>
      <c r="O37" s="53" t="str">
        <f>IFERROR(I37-L37,"")</f>
        <v/>
      </c>
      <c r="P37" s="53"/>
      <c r="Q37" s="53"/>
      <c r="R37" s="53"/>
      <c r="T37" s="88"/>
      <c r="U37" s="90"/>
      <c r="V37" s="92"/>
    </row>
  </sheetData>
  <sheetProtection sheet="1" objects="1" scenarios="1"/>
  <mergeCells count="122">
    <mergeCell ref="C10:H10"/>
    <mergeCell ref="I10:L10"/>
    <mergeCell ref="C11:H11"/>
    <mergeCell ref="I11:L11"/>
    <mergeCell ref="D15:R15"/>
    <mergeCell ref="V15:AJ15"/>
    <mergeCell ref="J16:L16"/>
    <mergeCell ref="M16:O16"/>
    <mergeCell ref="P16:R16"/>
    <mergeCell ref="AB16:AD16"/>
    <mergeCell ref="AE16:AG16"/>
    <mergeCell ref="AH16:AJ16"/>
    <mergeCell ref="J17:L17"/>
    <mergeCell ref="M17:O17"/>
    <mergeCell ref="P17:R17"/>
    <mergeCell ref="AB17:AD17"/>
    <mergeCell ref="AE17:AG17"/>
    <mergeCell ref="AH17:AJ17"/>
    <mergeCell ref="D18:I18"/>
    <mergeCell ref="J18:L18"/>
    <mergeCell ref="M18:O18"/>
    <mergeCell ref="P18:R18"/>
    <mergeCell ref="V18:AA18"/>
    <mergeCell ref="AB18:AD18"/>
    <mergeCell ref="AE18:AG18"/>
    <mergeCell ref="AH18:AJ18"/>
    <mergeCell ref="D19:I19"/>
    <mergeCell ref="J19:L19"/>
    <mergeCell ref="M19:O19"/>
    <mergeCell ref="P19:R19"/>
    <mergeCell ref="V19:AA19"/>
    <mergeCell ref="AB19:AD19"/>
    <mergeCell ref="AE19:AG19"/>
    <mergeCell ref="AH19:AJ19"/>
    <mergeCell ref="D20:I20"/>
    <mergeCell ref="J20:L20"/>
    <mergeCell ref="M20:O20"/>
    <mergeCell ref="P20:R20"/>
    <mergeCell ref="V20:AA20"/>
    <mergeCell ref="AB20:AD20"/>
    <mergeCell ref="AE20:AG20"/>
    <mergeCell ref="AH20:AJ20"/>
    <mergeCell ref="D21:I21"/>
    <mergeCell ref="J21:L21"/>
    <mergeCell ref="M21:O21"/>
    <mergeCell ref="P21:R21"/>
    <mergeCell ref="V21:AA21"/>
    <mergeCell ref="AB21:AD21"/>
    <mergeCell ref="AE21:AG21"/>
    <mergeCell ref="AH21:AJ21"/>
    <mergeCell ref="D22:I22"/>
    <mergeCell ref="J22:L22"/>
    <mergeCell ref="M22:O22"/>
    <mergeCell ref="P22:R22"/>
    <mergeCell ref="V22:AA22"/>
    <mergeCell ref="AB22:AD22"/>
    <mergeCell ref="AE22:AG22"/>
    <mergeCell ref="AH22:AJ22"/>
    <mergeCell ref="D23:I23"/>
    <mergeCell ref="J23:L23"/>
    <mergeCell ref="M23:O23"/>
    <mergeCell ref="P23:R23"/>
    <mergeCell ref="V23:AA23"/>
    <mergeCell ref="AB23:AD23"/>
    <mergeCell ref="AE23:AG23"/>
    <mergeCell ref="AH23:AJ23"/>
    <mergeCell ref="D24:I24"/>
    <mergeCell ref="J24:L24"/>
    <mergeCell ref="M24:O24"/>
    <mergeCell ref="P24:R24"/>
    <mergeCell ref="V24:AA24"/>
    <mergeCell ref="AB24:AD24"/>
    <mergeCell ref="AE24:AG24"/>
    <mergeCell ref="AH24:AJ24"/>
    <mergeCell ref="D25:I25"/>
    <mergeCell ref="J25:L25"/>
    <mergeCell ref="M25:O25"/>
    <mergeCell ref="P25:R25"/>
    <mergeCell ref="V25:AA25"/>
    <mergeCell ref="AB25:AD25"/>
    <mergeCell ref="AE25:AG25"/>
    <mergeCell ref="AH25:AJ25"/>
    <mergeCell ref="D26:I26"/>
    <mergeCell ref="J26:L26"/>
    <mergeCell ref="M26:O26"/>
    <mergeCell ref="P26:R26"/>
    <mergeCell ref="V26:AA26"/>
    <mergeCell ref="AB26:AD26"/>
    <mergeCell ref="AE26:AG26"/>
    <mergeCell ref="AH26:AJ26"/>
    <mergeCell ref="D27:I27"/>
    <mergeCell ref="J27:L27"/>
    <mergeCell ref="M27:O27"/>
    <mergeCell ref="P27:R27"/>
    <mergeCell ref="V27:AA27"/>
    <mergeCell ref="AB27:AD27"/>
    <mergeCell ref="AE27:AG27"/>
    <mergeCell ref="AH27:AJ27"/>
    <mergeCell ref="C28:L28"/>
    <mergeCell ref="M28:O28"/>
    <mergeCell ref="P28:R28"/>
    <mergeCell ref="U28:AD28"/>
    <mergeCell ref="AE28:AG28"/>
    <mergeCell ref="AH28:AJ28"/>
    <mergeCell ref="C33:F33"/>
    <mergeCell ref="G33:I33"/>
    <mergeCell ref="I35:K35"/>
    <mergeCell ref="L35:N35"/>
    <mergeCell ref="O35:R35"/>
    <mergeCell ref="T35:V35"/>
    <mergeCell ref="C36:H36"/>
    <mergeCell ref="I36:K36"/>
    <mergeCell ref="L36:N36"/>
    <mergeCell ref="O36:R36"/>
    <mergeCell ref="C37:H37"/>
    <mergeCell ref="I37:K37"/>
    <mergeCell ref="L37:N37"/>
    <mergeCell ref="O37:R37"/>
    <mergeCell ref="C2:AN3"/>
    <mergeCell ref="D16:I17"/>
    <mergeCell ref="V16:AA17"/>
    <mergeCell ref="T36:V37"/>
  </mergeCells>
  <phoneticPr fontId="1" type="Hiragana"/>
  <pageMargins left="0.7" right="0.7" top="0.75" bottom="0.75" header="0.3" footer="0.3"/>
  <pageSetup paperSize="9" scale="84" fitToWidth="1" fitToHeight="1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空調</vt:lpstr>
      <vt:lpstr>LED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2026-04-23T09:20:04Z</dcterms:created>
  <dcterms:modified xsi:type="dcterms:W3CDTF">2026-05-11T05:13:33Z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2026-05-11T05:13:33Z</vt:filetime>
  </property>
</Properties>
</file>