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8000"/>
  </bookViews>
  <sheets>
    <sheet name="様式２" sheetId="4" r:id="rId1"/>
    <sheet name="様式２-１" sheetId="6" r:id="rId2"/>
    <sheet name="【参考】地場産品基準" sheetId="7" r:id="rId3"/>
    <sheet name="市HP公開用（※入力不要）" sheetId="5" r:id="rId4"/>
    <sheet name="総務省申請用（※入力不要）" sheetId="3" r:id="rId5"/>
    <sheet name="市管理用（※入力不要）" sheetId="1" r:id="rId6"/>
    <sheet name="地場産品基準（非公開）" sheetId="2" state="hidden" r:id="rId7"/>
  </sheets>
  <definedNames>
    <definedName name="_xlnm._FilterDatabase" localSheetId="5" hidden="1">'市管理用（※入力不要）'!$A$2:$Z$3</definedName>
    <definedName name="_xlnm.Print_Area" localSheetId="6">#REF!</definedName>
    <definedName name="_xlnm._FilterDatabase" localSheetId="4" hidden="1">'総務省申請用（※入力不要）'!$A$1:$T$2</definedName>
    <definedName name="_xlnm.Print_Area" localSheetId="4">'総務省申請用（※入力不要）'!$A$1:$P$2</definedName>
    <definedName name="_xlnm.Print_Area" localSheetId="0">様式２!$A$1:$X$47</definedName>
    <definedName name="_xlnm.Print_Area" localSheetId="3">'市HP公開用（※入力不要）'!$A$1:$I$9</definedName>
    <definedName name="_xlnm.Print_Area" localSheetId="1">'様式２-１'!$A$1:$Z$37</definedName>
    <definedName name="_xlnm._FilterDatabase" localSheetId="2" hidden="1">#REF!</definedName>
    <definedName name="_xlnm.Print_Area" localSheetId="2">'【参考】地場産品基準'!$A$1:$N$21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Nakama Yuki2846</author>
  </authors>
  <commentList>
    <comment ref="U18" authorId="0">
      <text>
        <r>
          <rPr>
            <sz val="12"/>
            <color theme="1"/>
            <rFont val="ＭＳ 明朝"/>
          </rPr>
          <t>廿日市市外の調達費用</t>
        </r>
      </text>
    </comment>
  </commentList>
</comments>
</file>

<file path=xl/sharedStrings.xml><?xml version="1.0" encoding="utf-8"?>
<sst xmlns="http://schemas.openxmlformats.org/spreadsheetml/2006/main" xmlns:r="http://schemas.openxmlformats.org/officeDocument/2006/relationships" count="412" uniqueCount="412">
  <si>
    <t>災害の名称及び発生時期</t>
  </si>
  <si>
    <t>円</t>
    <rPh sb="0" eb="1">
      <t>えん</t>
    </rPh>
    <phoneticPr fontId="3" type="Hiragana"/>
  </si>
  <si>
    <t>○○　ぬいぐるみ</t>
  </si>
  <si>
    <t>事業者名</t>
    <rPh sb="0" eb="3">
      <t>ジギョウ</t>
    </rPh>
    <rPh sb="3" eb="4">
      <t>メイ</t>
    </rPh>
    <phoneticPr fontId="3"/>
  </si>
  <si>
    <t>○○市　共通電子マネー「○○Ｐａｙ」　5,000円分</t>
  </si>
  <si>
    <t>認定地域資源名</t>
    <rPh sb="0" eb="2">
      <t>ニンテイ</t>
    </rPh>
    <rPh sb="2" eb="4">
      <t>チイキ</t>
    </rPh>
    <rPh sb="4" eb="6">
      <t>シゲン</t>
    </rPh>
    <rPh sb="6" eb="7">
      <t>メイ</t>
    </rPh>
    <phoneticPr fontId="18"/>
  </si>
  <si>
    <t>氏名</t>
    <rPh sb="0" eb="2">
      <t>ダイヒョウス</t>
    </rPh>
    <phoneticPr fontId="3"/>
  </si>
  <si>
    <t>担当者</t>
    <rPh sb="0" eb="3">
      <t>タントウ</t>
    </rPh>
    <phoneticPr fontId="3"/>
  </si>
  <si>
    <t>品名</t>
    <rPh sb="0" eb="2">
      <t>ヒンメイ</t>
    </rPh>
    <phoneticPr fontId="3"/>
  </si>
  <si>
    <t>２号</t>
    <rPh sb="1" eb="2">
      <t>ゴウ</t>
    </rPh>
    <phoneticPr fontId="18"/>
  </si>
  <si>
    <t>及び市区町村名（例：○○県○○市）、国外の場合は国名を記載すること。</t>
  </si>
  <si>
    <t>であり、</t>
  </si>
  <si>
    <t>と。なお、当該返礼品等が非売品である場合には、当該返礼品等の類似製品</t>
  </si>
  <si>
    <t>当該返礼品等については、地場産品基準（平成31年総務省告示第179号第５</t>
  </si>
  <si>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8"/>
  </si>
  <si>
    <t>区域内で行われている工程（企画立案等）の詳細</t>
    <rPh sb="13" eb="15">
      <t>キカク</t>
    </rPh>
    <rPh sb="15" eb="17">
      <t>リツアン</t>
    </rPh>
    <rPh sb="17" eb="18">
      <t>トウ</t>
    </rPh>
    <phoneticPr fontId="18"/>
  </si>
  <si>
    <t>公表年月日　令和　年　月　日</t>
    <rPh sb="0" eb="2">
      <t>コウヒョウ</t>
    </rPh>
    <rPh sb="2" eb="5">
      <t>ネンガッピ</t>
    </rPh>
    <rPh sb="6" eb="8">
      <t>レイワ</t>
    </rPh>
    <rPh sb="9" eb="10">
      <t>ネン</t>
    </rPh>
    <rPh sb="11" eb="12">
      <t>ガツ</t>
    </rPh>
    <rPh sb="13" eb="14">
      <t>ニチ</t>
    </rPh>
    <phoneticPr fontId="3"/>
  </si>
  <si>
    <t>品</t>
    <rPh sb="0" eb="1">
      <t xml:space="preserve">ヒン </t>
    </rPh>
    <phoneticPr fontId="3"/>
  </si>
  <si>
    <t>区域内でドライエイジング加工を実施することで、より肉が持つ旨さを引き出し、本工程による付加価値が返礼品の価値のうち約60％を占めているため。なお、付加価値は価格を用いて算出している。</t>
  </si>
  <si>
    <t>３号イ（精米）</t>
    <rPh sb="1" eb="2">
      <t>ゴウ</t>
    </rPh>
    <rPh sb="4" eb="6">
      <t>セイマイ</t>
    </rPh>
    <phoneticPr fontId="18"/>
  </si>
  <si>
    <t>分類（中）</t>
    <rPh sb="0" eb="2">
      <t>ブンルイ</t>
    </rPh>
    <rPh sb="3" eb="4">
      <t>チュウ</t>
    </rPh>
    <phoneticPr fontId="3"/>
  </si>
  <si>
    <t>住所</t>
    <rPh sb="0" eb="2">
      <t>ジュウセィオ</t>
    </rPh>
    <phoneticPr fontId="3"/>
  </si>
  <si>
    <t>KABU&amp;</t>
  </si>
  <si>
    <t>製造は中国。区域外にて設計図によるファン・電気回路組み立て、梱包、出荷の工程を行っている。</t>
  </si>
  <si>
    <t>※２　当該返礼品等を一般消費者に対して販売する際の通常の価格を記載するこ</t>
  </si>
  <si>
    <t>本返礼品を○○市が共通返礼品として取扱うことについて、●月●日付けで、協定書を締結しており、△△市の同意を得ている。</t>
  </si>
  <si>
    <t>返礼品登録申込書</t>
    <rPh sb="0" eb="3">
      <t>ヘンレイヒン</t>
    </rPh>
    <rPh sb="3" eb="5">
      <t>トウロク</t>
    </rPh>
    <rPh sb="5" eb="8">
      <t>モウシコミショ</t>
    </rPh>
    <phoneticPr fontId="3"/>
  </si>
  <si>
    <t>メールアドレス</t>
  </si>
  <si>
    <t>区域内で行われている熟成工程の詳細</t>
  </si>
  <si>
    <t>職名</t>
    <rPh sb="0" eb="2">
      <t>ショク</t>
    </rPh>
    <phoneticPr fontId="3"/>
  </si>
  <si>
    <t>チョイス</t>
  </si>
  <si>
    <t>○○県産　プレミアムみかん　ジュース　2本</t>
  </si>
  <si>
    <t>ふるさtoらべる</t>
  </si>
  <si>
    <t>掲載状況</t>
    <rPh sb="0" eb="2">
      <t>ケイサイ</t>
    </rPh>
    <rPh sb="2" eb="4">
      <t>ジョウキョウ</t>
    </rPh>
    <phoneticPr fontId="3"/>
  </si>
  <si>
    <t>当該返礼品等の付加価値の算出方法等について、廿日市市の求めに応じ、</t>
    <rPh sb="22" eb="26">
      <t>はつかいちし</t>
    </rPh>
    <phoneticPr fontId="3" type="Hiragana"/>
  </si>
  <si>
    <t>日以内</t>
    <rPh sb="0" eb="3">
      <t>ニティ</t>
    </rPh>
    <phoneticPr fontId="3"/>
  </si>
  <si>
    <t>県外に所在するホテルのブランド名を冠する宿泊施設ではない。事業者にも確認済み</t>
  </si>
  <si>
    <t>区域内で行われている生産の内容（栽培、繁殖、肥育、養殖、水揚げ等）※加工品は２号または３号で記述すること</t>
  </si>
  <si>
    <t>○○地方伝統工芸品　○○焼</t>
  </si>
  <si>
    <t>郵便番号</t>
    <rPh sb="0" eb="4">
      <t xml:space="preserve">〒 </t>
    </rPh>
    <phoneticPr fontId="3"/>
  </si>
  <si>
    <t>前各号のいずれかに該当する返礼品等とのみ交換させるために提供するものであること。（告示第５条柱書き）（例：○○pay商品券、△△Pay）</t>
  </si>
  <si>
    <t>区域内の果樹園において、生産されている。</t>
  </si>
  <si>
    <t>概要</t>
    <rPh sb="0" eb="2">
      <t>ガイヨウ</t>
    </rPh>
    <phoneticPr fontId="3"/>
  </si>
  <si>
    <t>内容</t>
    <rPh sb="0" eb="2">
      <t>ナイヨウ</t>
    </rPh>
    <phoneticPr fontId="34"/>
  </si>
  <si>
    <t>Amazon</t>
  </si>
  <si>
    <t>令和●年●月●日に発生した○○地震</t>
  </si>
  <si>
    <t>様式２</t>
    <rPh sb="0" eb="2">
      <t>ヨウシキ</t>
    </rPh>
    <phoneticPr fontId="3"/>
  </si>
  <si>
    <t>調達費用：１人１泊10,000円（1泊朝食付）</t>
  </si>
  <si>
    <t>代表者</t>
    <rPh sb="0" eb="3">
      <t>ダイヒョウセィア</t>
    </rPh>
    <phoneticPr fontId="3"/>
  </si>
  <si>
    <t>必要
寄附金額</t>
    <rPh sb="0" eb="2">
      <t>ヒツヨウ</t>
    </rPh>
    <rPh sb="3" eb="5">
      <t>キフ</t>
    </rPh>
    <rPh sb="5" eb="7">
      <t>キンガク</t>
    </rPh>
    <phoneticPr fontId="18"/>
  </si>
  <si>
    <t>期間限定の場合</t>
    <rPh sb="0" eb="4">
      <t>キカn</t>
    </rPh>
    <rPh sb="5" eb="7">
      <t>バアイ</t>
    </rPh>
    <phoneticPr fontId="3"/>
  </si>
  <si>
    <t>入力欄</t>
    <rPh sb="0" eb="2">
      <t>ニュウリョク</t>
    </rPh>
    <rPh sb="2" eb="3">
      <t>ラン</t>
    </rPh>
    <phoneticPr fontId="3"/>
  </si>
  <si>
    <t>（都道府県から総務省への）
連絡事項</t>
    <rPh sb="1" eb="5">
      <t>トドウフケン</t>
    </rPh>
    <rPh sb="7" eb="10">
      <t>ソウムショウ</t>
    </rPh>
    <rPh sb="14" eb="16">
      <t>レンラク</t>
    </rPh>
    <rPh sb="16" eb="18">
      <t>ジコウ</t>
    </rPh>
    <phoneticPr fontId="18"/>
  </si>
  <si>
    <t>7号の3イ（宿泊 五万以下）</t>
  </si>
  <si>
    <t>担当者氏名</t>
    <rPh sb="0" eb="3">
      <t>タントウ</t>
    </rPh>
    <rPh sb="3" eb="5">
      <t>シメイ</t>
    </rPh>
    <phoneticPr fontId="3"/>
  </si>
  <si>
    <t>再開日</t>
    <rPh sb="0" eb="3">
      <t>サイカイ</t>
    </rPh>
    <phoneticPr fontId="3"/>
  </si>
  <si>
    <t>事業者</t>
    <rPh sb="0" eb="3">
      <t>ジギョウ</t>
    </rPh>
    <phoneticPr fontId="3"/>
  </si>
  <si>
    <t>なお、当該返礼品等を取り扱うに当たって、下記の事項に同意します。</t>
  </si>
  <si>
    <t>区域内で行われている企画立案の工程（回答欄A）によるものの割合（事業者からの証明をＰＤＦも提出）
左記の工程（回答欄B）を行っている地方団体では当該返礼品等が提供されていない旨</t>
  </si>
  <si>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3"/>
  </si>
  <si>
    <t>共通の返礼品等を提供するにあたって各団体の同意を得ている旨
※申請時点で全団体の同意を得ている必要があります。</t>
  </si>
  <si>
    <t>業種</t>
    <rPh sb="0" eb="2">
      <t xml:space="preserve">ギョウシュ </t>
    </rPh>
    <phoneticPr fontId="3"/>
  </si>
  <si>
    <t>７号の３ロ
該当地域（宿泊）</t>
    <rPh sb="6" eb="8">
      <t>ガイトウ</t>
    </rPh>
    <rPh sb="8" eb="10">
      <t>チイキ</t>
    </rPh>
    <phoneticPr fontId="18"/>
  </si>
  <si>
    <t>名称：◯◯牧場　</t>
  </si>
  <si>
    <t>1号</t>
  </si>
  <si>
    <t>数量限定の場合</t>
    <rPh sb="0" eb="2">
      <t>スウ</t>
    </rPh>
    <rPh sb="2" eb="4">
      <t>キカn</t>
    </rPh>
    <rPh sb="5" eb="7">
      <t>バアイ</t>
    </rPh>
    <phoneticPr fontId="3"/>
  </si>
  <si>
    <t>・当該電気の提供事業者名
・返礼品等として提供する電気の総量が当該電気に係る区域内の発電量の範囲内となっている旨</t>
    <rPh sb="4" eb="6">
      <t>テイキョウ</t>
    </rPh>
    <rPh sb="9" eb="11">
      <t>バショ</t>
    </rPh>
    <rPh sb="17" eb="18">
      <t>トウ</t>
    </rPh>
    <phoneticPr fontId="18"/>
  </si>
  <si>
    <t>ハンバーグに使用する牛肉は100％○○市で繁殖・肥育を行った精肉であり、ソース製造を踏まえても、牛肉による付加価値が製品全体の付加価値の約60％を占めているため。</t>
  </si>
  <si>
    <t>返礼品等の付加価値のうち区域内で行われている工程（回答欄A）によるものの割合（当該割合が全体の半分を一定程度以上上回るといえる理由を説明すること）
※割合は「%」で記載すること</t>
    <rPh sb="75" eb="77">
      <t>ワリアイ</t>
    </rPh>
    <rPh sb="82" eb="84">
      <t>キサイ</t>
    </rPh>
    <phoneticPr fontId="34"/>
  </si>
  <si>
    <t>備考欄</t>
    <rPh sb="0" eb="3">
      <t>ビコウラン</t>
    </rPh>
    <phoneticPr fontId="3"/>
  </si>
  <si>
    <t>役務が提供される施設名･所在地</t>
  </si>
  <si>
    <t>地場産品基準</t>
    <rPh sb="0" eb="2">
      <t xml:space="preserve">ジバ </t>
    </rPh>
    <rPh sb="2" eb="6">
      <t>サンピn</t>
    </rPh>
    <phoneticPr fontId="3"/>
  </si>
  <si>
    <t>回答欄Ａ</t>
    <rPh sb="0" eb="3">
      <t>カイトウラン</t>
    </rPh>
    <phoneticPr fontId="3"/>
  </si>
  <si>
    <t>提供期間</t>
    <rPh sb="0" eb="2">
      <t>テイキョウ</t>
    </rPh>
    <rPh sb="2" eb="4">
      <t>キカn</t>
    </rPh>
    <phoneticPr fontId="3"/>
  </si>
  <si>
    <t>・役務が提供される施設名等
・（区域外での役務の提供が含まれる場合）提供される所在地</t>
    <rPh sb="11" eb="12">
      <t>メイ</t>
    </rPh>
    <rPh sb="12" eb="13">
      <t>トウ</t>
    </rPh>
    <phoneticPr fontId="18"/>
  </si>
  <si>
    <t>ID</t>
  </si>
  <si>
    <t>○○牛のブロック肉
ソースの原材料：△△
（区域外の工程がある場合は、工程の詳細を記入）
（区域外から原材料等を仕入れている場合は、原材料を記入）</t>
  </si>
  <si>
    <t>〜</t>
  </si>
  <si>
    <t>返礼品</t>
    <rPh sb="0" eb="3">
      <t>ヘンレイ</t>
    </rPh>
    <phoneticPr fontId="3"/>
  </si>
  <si>
    <t>氏名</t>
    <rPh sb="0" eb="2">
      <t>シメイ</t>
    </rPh>
    <phoneticPr fontId="3"/>
  </si>
  <si>
    <t xml:space="preserve"> 申込日</t>
    <rPh sb="1" eb="3">
      <t>モウシコミ</t>
    </rPh>
    <rPh sb="3" eb="4">
      <t>トウロク</t>
    </rPh>
    <phoneticPr fontId="3"/>
  </si>
  <si>
    <t>地場産品基準のうち該当する類型</t>
    <rPh sb="0" eb="2">
      <t>ジバ</t>
    </rPh>
    <rPh sb="2" eb="4">
      <t>サンピン</t>
    </rPh>
    <rPh sb="4" eb="6">
      <t>キジュン</t>
    </rPh>
    <rPh sb="9" eb="11">
      <t>ガイトウ</t>
    </rPh>
    <rPh sb="13" eb="15">
      <t>ルイケイ</t>
    </rPh>
    <phoneticPr fontId="18"/>
  </si>
  <si>
    <t>地場産品基準のうち
該当する類型</t>
  </si>
  <si>
    <t>〒</t>
  </si>
  <si>
    <t>一般</t>
    <rPh sb="0" eb="2">
      <t>イッパn</t>
    </rPh>
    <phoneticPr fontId="3"/>
  </si>
  <si>
    <t>セット返礼品の内容や該当する類型</t>
  </si>
  <si>
    <t>部署名</t>
    <rPh sb="0" eb="3">
      <t>ブセィオ</t>
    </rPh>
    <phoneticPr fontId="3"/>
  </si>
  <si>
    <t>都道府県が当該都道府県の区域内の複数の市区町村において地域資源として相当程度認識されている物品及び当該市区町村を認定し、当該物品を当該市区町村がそれぞれ返礼品等とするもの。</t>
  </si>
  <si>
    <t>さとふる</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</si>
  <si>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</si>
  <si>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◆地場産品類型</t>
  </si>
  <si>
    <t>分類（小）</t>
    <rPh sb="0" eb="2">
      <t>ブンルイ</t>
    </rPh>
    <rPh sb="3" eb="4">
      <t xml:space="preserve">ショウ </t>
    </rPh>
    <phoneticPr fontId="3"/>
  </si>
  <si>
    <t>分類（大）</t>
    <rPh sb="0" eb="2">
      <t>ブンルイ</t>
    </rPh>
    <phoneticPr fontId="3"/>
  </si>
  <si>
    <t>7号</t>
  </si>
  <si>
    <t>寄附</t>
    <rPh sb="0" eb="2">
      <t xml:space="preserve">キフ </t>
    </rPh>
    <phoneticPr fontId="3"/>
  </si>
  <si>
    <t>ポータルサイト</t>
  </si>
  <si>
    <t>当該返礼品等の主な原材料のうち、区域外で生産された原材料名</t>
    <rPh sb="5" eb="6">
      <t>トウ</t>
    </rPh>
    <rPh sb="7" eb="8">
      <t>オモ</t>
    </rPh>
    <rPh sb="18" eb="19">
      <t>ガイ</t>
    </rPh>
    <rPh sb="28" eb="29">
      <t>メイ</t>
    </rPh>
    <phoneticPr fontId="18"/>
  </si>
  <si>
    <t>楽天</t>
    <rPh sb="0" eb="2">
      <t>ラクテn</t>
    </rPh>
    <phoneticPr fontId="3"/>
  </si>
  <si>
    <t>・代替品の詳細（品目名、生産地等）
・代替品といえる理由</t>
  </si>
  <si>
    <t>単品の場合は色違い数
セットの場合は構成数</t>
    <rPh sb="0" eb="2">
      <t>タンピn</t>
    </rPh>
    <rPh sb="3" eb="5">
      <t>バアイ</t>
    </rPh>
    <rPh sb="6" eb="8">
      <t>イロ</t>
    </rPh>
    <rPh sb="9" eb="10">
      <t>スウ</t>
    </rPh>
    <rPh sb="15" eb="17">
      <t>バアイ</t>
    </rPh>
    <phoneticPr fontId="3"/>
  </si>
  <si>
    <t>区域内の施設で実施している体験アクティビティ及び区域内の道の駅で販売されている地場産品</t>
  </si>
  <si>
    <t>金額</t>
    <rPh sb="0" eb="2">
      <t>キンガク</t>
    </rPh>
    <phoneticPr fontId="3"/>
  </si>
  <si>
    <t>備考</t>
    <rPh sb="0" eb="2">
      <t>ビコウ</t>
    </rPh>
    <phoneticPr fontId="3"/>
  </si>
  <si>
    <t>配送方法</t>
  </si>
  <si>
    <t>　Ａ：当該地方団体による返礼品等の調達費用</t>
  </si>
  <si>
    <t>開始日</t>
    <rPh sb="0" eb="3">
      <t>カイセィ</t>
    </rPh>
    <phoneticPr fontId="3"/>
  </si>
  <si>
    <t>　※標準的な算出方法における算出基準は以下のとおり。</t>
    <rPh sb="2" eb="5">
      <t>ひょうじゅんてき</t>
    </rPh>
    <rPh sb="6" eb="8">
      <t>さんしゅつ</t>
    </rPh>
    <rPh sb="8" eb="10">
      <t>ほうほう</t>
    </rPh>
    <rPh sb="14" eb="16">
      <t>さんしゅつ</t>
    </rPh>
    <rPh sb="16" eb="18">
      <t>きじゅん</t>
    </rPh>
    <rPh sb="19" eb="21">
      <t>いか</t>
    </rPh>
    <phoneticPr fontId="3" type="Hiragana"/>
  </si>
  <si>
    <t>ふるなび</t>
  </si>
  <si>
    <t>（あて先）廿日市市長</t>
    <rPh sb="3" eb="4">
      <t>サキ</t>
    </rPh>
    <rPh sb="5" eb="9">
      <t>ハツカイティ</t>
    </rPh>
    <rPh sb="9" eb="10">
      <t>チョウ</t>
    </rPh>
    <phoneticPr fontId="3"/>
  </si>
  <si>
    <t>特定非常災害発生日
災害救助法が適用されたことが判る旨</t>
  </si>
  <si>
    <t>区域外で行われている工程の詳細
（区域外から原材料等を仕入れている場合は、主な原材料を記入）</t>
    <rPh sb="13" eb="15">
      <t>ショウサイ</t>
    </rPh>
    <phoneticPr fontId="18"/>
  </si>
  <si>
    <t>広島県廿日市市</t>
    <rPh sb="0" eb="3">
      <t>ヒロシマケン</t>
    </rPh>
    <rPh sb="3" eb="7">
      <t>ハツカイチシ</t>
    </rPh>
    <phoneticPr fontId="3"/>
  </si>
  <si>
    <t>返礼品</t>
    <rPh sb="0" eb="3">
      <t>ヘンレイヒン</t>
    </rPh>
    <phoneticPr fontId="3"/>
  </si>
  <si>
    <t>Vふるさと納税</t>
    <rPh sb="5" eb="7">
      <t>ノウゼイ</t>
    </rPh>
    <phoneticPr fontId="3"/>
  </si>
  <si>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18"/>
  </si>
  <si>
    <t>別紙ＰＤＦのとおり、資料を提出します。</t>
  </si>
  <si>
    <t>99号</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</si>
  <si>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</si>
  <si>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郵便番号</t>
    <rPh sb="0" eb="4">
      <t>ユウビn</t>
    </rPh>
    <phoneticPr fontId="3"/>
  </si>
  <si>
    <t>一時停止日</t>
    <rPh sb="0" eb="5">
      <t>イチジテイセィ</t>
    </rPh>
    <phoneticPr fontId="3"/>
  </si>
  <si>
    <t>例</t>
    <rPh sb="0" eb="1">
      <t>レイ</t>
    </rPh>
    <phoneticPr fontId="34"/>
  </si>
  <si>
    <t>3号ロ（企画立案）</t>
  </si>
  <si>
    <t>名称：ホテル◯◯
住所：○○市●●１－１－１●●</t>
  </si>
  <si>
    <t>区分</t>
    <rPh sb="0" eb="2">
      <t>クブn</t>
    </rPh>
    <phoneticPr fontId="3"/>
  </si>
  <si>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18"/>
  </si>
  <si>
    <t>区域内で行われている生産の内容（栽培、繁殖、肥育、養殖、水揚げ等）
※加工品は原則非該当</t>
    <rPh sb="10" eb="12">
      <t>セイサン</t>
    </rPh>
    <rPh sb="13" eb="15">
      <t>ナイヨウ</t>
    </rPh>
    <rPh sb="19" eb="21">
      <t>ハンショク</t>
    </rPh>
    <rPh sb="25" eb="27">
      <t>ヨウショク</t>
    </rPh>
    <phoneticPr fontId="18"/>
  </si>
  <si>
    <t>当該返礼品の主な原材料のうち、区域外で生産された原材料名</t>
  </si>
  <si>
    <t>終了日</t>
    <rPh sb="0" eb="3">
      <t>シュウリョウブ</t>
    </rPh>
    <phoneticPr fontId="3"/>
  </si>
  <si>
    <t>電話・FAX</t>
    <rPh sb="0" eb="2">
      <t>デンワ</t>
    </rPh>
    <phoneticPr fontId="3"/>
  </si>
  <si>
    <t>地場産品基準3号（イ、ロ、セット構成品を含む。）に該当する返礼品は「様式２-１」も作成・提出してください</t>
  </si>
  <si>
    <t>代表者</t>
    <rPh sb="0" eb="3">
      <t>ダイヒョウ</t>
    </rPh>
    <phoneticPr fontId="3"/>
  </si>
  <si>
    <t>肉が生産（飼養）された都道府県名</t>
  </si>
  <si>
    <t>回答欄Ｃ</t>
    <rPh sb="0" eb="2">
      <t>カイトウ</t>
    </rPh>
    <rPh sb="2" eb="3">
      <t>ラン</t>
    </rPh>
    <phoneticPr fontId="18"/>
  </si>
  <si>
    <t>当該地方団体の広報のために作成されたオリジナルグッズ等である旨</t>
  </si>
  <si>
    <t>・調達費用のうち地場産品に係る費用
・調達費用のうち附帯品に係る費用
・地場産品の割合（要7割以上）</t>
  </si>
  <si>
    <t>返礼品等の形状、名称、その他の特徴が把握でき、回答欄Ｂの明白性が分かる資料をＰＤＦで提出</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</si>
  <si>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</si>
  <si>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申込日</t>
    <rPh sb="0" eb="2">
      <t>モウシコミ</t>
    </rPh>
    <rPh sb="2" eb="3">
      <t>b</t>
    </rPh>
    <phoneticPr fontId="3"/>
  </si>
  <si>
    <t>申込</t>
    <rPh sb="0" eb="2">
      <t>モウシコミ</t>
    </rPh>
    <phoneticPr fontId="3"/>
  </si>
  <si>
    <t>電話</t>
    <rPh sb="0" eb="2">
      <t>デンワ</t>
    </rPh>
    <phoneticPr fontId="3"/>
  </si>
  <si>
    <t>連絡先</t>
    <rPh sb="0" eb="3">
      <t>レンラク</t>
    </rPh>
    <phoneticPr fontId="3"/>
  </si>
  <si>
    <t>本返礼品を★★市が共通で取扱うことについて、○○県のとりまとめのもと、各団体の同意を得ている</t>
  </si>
  <si>
    <t>創業■■年以来、△△市内のみで運営している。</t>
  </si>
  <si>
    <t>地場産品基準第３号イに規定する、当該地方団体の属する都道府県の区域内において生産された玄米を原材料として、当該地方団体の区域内において精白したもの。</t>
  </si>
  <si>
    <t>（フリガナ）</t>
  </si>
  <si>
    <t>FAX</t>
  </si>
  <si>
    <t>当該地方団体の区域内に所在する宿泊施設であって、当該地方団体が属する都道府県の区域内においてのみ宿泊施設の運営を行う者が運営する旨</t>
  </si>
  <si>
    <t>登録日</t>
    <rPh sb="0" eb="2">
      <t>トウロク</t>
    </rPh>
    <rPh sb="2" eb="3">
      <t>トウロク</t>
    </rPh>
    <phoneticPr fontId="3"/>
  </si>
  <si>
    <t>前各号のいずれかに該当する返礼品等同士を組み合わせた返礼品であること。
※地場産品に地場産品以外を附帯させるものについては本類型ではなく６号として整理すること。</t>
  </si>
  <si>
    <t>9号</t>
  </si>
  <si>
    <t>部署名</t>
  </si>
  <si>
    <t>TEL</t>
  </si>
  <si>
    <t>消費期限（有効期限）</t>
    <rPh sb="0" eb="4">
      <t>ショウヒキゲン</t>
    </rPh>
    <rPh sb="5" eb="7">
      <t>ユウコウ</t>
    </rPh>
    <rPh sb="7" eb="9">
      <t>キゲン</t>
    </rPh>
    <phoneticPr fontId="3"/>
  </si>
  <si>
    <t>月</t>
    <rPh sb="0" eb="1">
      <t>ガテゥ</t>
    </rPh>
    <phoneticPr fontId="3"/>
  </si>
  <si>
    <t>不可地域ありの場合</t>
    <rPh sb="0" eb="2">
      <t>フカ</t>
    </rPh>
    <rPh sb="2" eb="4">
      <t>チイキ</t>
    </rPh>
    <rPh sb="7" eb="9">
      <t>バアイ</t>
    </rPh>
    <phoneticPr fontId="3"/>
  </si>
  <si>
    <t>→</t>
  </si>
  <si>
    <t>円（税込）</t>
    <rPh sb="0" eb="1">
      <t>エn</t>
    </rPh>
    <rPh sb="2" eb="4">
      <t>ゼイコミ</t>
    </rPh>
    <phoneticPr fontId="3"/>
  </si>
  <si>
    <t>提供可能時期</t>
    <rPh sb="0" eb="2">
      <t>テイキョウ</t>
    </rPh>
    <phoneticPr fontId="3"/>
  </si>
  <si>
    <t>当該地方団体の区域内に所在する宿泊施設における宿泊の提供に係る役務であって、前号に該当しないもののうち、当該役務の調達に要する費用の額が一夜につき一人当たり五万円を超えないもの。</t>
  </si>
  <si>
    <t>　上記については、以下の算出方法により算出しています。</t>
    <rPh sb="19" eb="21">
      <t>さんしゅつ</t>
    </rPh>
    <phoneticPr fontId="3" type="Hiragana"/>
  </si>
  <si>
    <t>○○牛　ハンバーグ 150g ×10個</t>
  </si>
  <si>
    <t>地場産品基準第３号イに規定する、当該地方団体の属する都道府県の区域内において生産された食肉を原材料として、当該地方団体の区域内において熟成したもの。</t>
  </si>
  <si>
    <t>提供可能数</t>
    <rPh sb="0" eb="1">
      <t>テイキョウ</t>
    </rPh>
    <phoneticPr fontId="3"/>
  </si>
  <si>
    <t>印</t>
    <rPh sb="0" eb="1">
      <t>いん</t>
    </rPh>
    <phoneticPr fontId="3" type="Hiragana"/>
  </si>
  <si>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18"/>
  </si>
  <si>
    <t>auPAY</t>
  </si>
  <si>
    <t>◯◯牧場にて酪農体験を提供している。</t>
  </si>
  <si>
    <t>品／年</t>
    <rPh sb="0" eb="1">
      <t>ヒン/</t>
    </rPh>
    <rPh sb="2" eb="3">
      <t xml:space="preserve">ネン </t>
    </rPh>
    <phoneticPr fontId="3"/>
  </si>
  <si>
    <t>地場産品と地場産品以外のものの附帯関係</t>
  </si>
  <si>
    <t>受注後</t>
    <rPh sb="0" eb="3">
      <t>ジュチュウ</t>
    </rPh>
    <phoneticPr fontId="3"/>
  </si>
  <si>
    <t>役務が提供される施設名等
（区域外での役務の提供が含まれる場合）提供される所在地</t>
  </si>
  <si>
    <t>カキ　３㎏</t>
  </si>
  <si>
    <t>配送に要する期間</t>
    <rPh sb="0" eb="2">
      <t>ハイソウ</t>
    </rPh>
    <rPh sb="3" eb="4">
      <t>ヨウス</t>
    </rPh>
    <rPh sb="6" eb="8">
      <t>キカn</t>
    </rPh>
    <phoneticPr fontId="3"/>
  </si>
  <si>
    <t>　総務大臣が定める標準的な算出方法</t>
    <rPh sb="1" eb="3">
      <t>そうむ</t>
    </rPh>
    <rPh sb="3" eb="5">
      <t>だいじん</t>
    </rPh>
    <rPh sb="6" eb="7">
      <t>さだ</t>
    </rPh>
    <rPh sb="9" eb="12">
      <t>ひょうじゅんてき</t>
    </rPh>
    <rPh sb="13" eb="15">
      <t>さんしゅつ</t>
    </rPh>
    <rPh sb="15" eb="17">
      <t>ほうほう</t>
    </rPh>
    <phoneticPr fontId="3" type="Hiragana"/>
  </si>
  <si>
    <t>１人１泊あたりの調達費用の額</t>
    <rPh sb="1" eb="2">
      <t>ニン</t>
    </rPh>
    <phoneticPr fontId="18"/>
  </si>
  <si>
    <r>
      <t xml:space="preserve">返礼品名
</t>
    </r>
    <r>
      <rPr>
        <sz val="8"/>
        <color theme="1"/>
        <rFont val="ＭＳ ゴシック"/>
      </rPr>
      <t>※内容量・サイズも明記</t>
    </r>
    <rPh sb="0" eb="4">
      <t>ヘンレイヒンム</t>
    </rPh>
    <rPh sb="14" eb="16">
      <t>メイキ</t>
    </rPh>
    <phoneticPr fontId="3"/>
  </si>
  <si>
    <t>返礼品情報①</t>
    <rPh sb="0" eb="3">
      <t>ヘンレイ</t>
    </rPh>
    <rPh sb="3" eb="5">
      <t>ジョウホウ</t>
    </rPh>
    <phoneticPr fontId="3"/>
  </si>
  <si>
    <t>事業者情報</t>
    <rPh sb="0" eb="3">
      <t>ジギョウ</t>
    </rPh>
    <rPh sb="3" eb="5">
      <t>ジョウホウ</t>
    </rPh>
    <phoneticPr fontId="3"/>
  </si>
  <si>
    <t>９号</t>
    <rPh sb="1" eb="2">
      <t>ゴウ</t>
    </rPh>
    <phoneticPr fontId="18"/>
  </si>
  <si>
    <t>掲載を希望する
ポータルサイト</t>
    <rPh sb="0" eb="2">
      <t>ケイサイ</t>
    </rPh>
    <rPh sb="3" eb="5">
      <t>キボウ</t>
    </rPh>
    <phoneticPr fontId="3"/>
  </si>
  <si>
    <t>　【該当する類型が３号の場合】　県内で生産された果物を原材料に、△△市内の工場にて１００％のジュースとして、濾過、瓶詰め等を行うことで半分を一定以上上回る付加価値が生じているため</t>
  </si>
  <si>
    <t>団体コード</t>
    <rPh sb="0" eb="2">
      <t>ダンタイ</t>
    </rPh>
    <phoneticPr fontId="18"/>
  </si>
  <si>
    <t>８号イ</t>
    <rPh sb="1" eb="2">
      <t>ゴウ</t>
    </rPh>
    <phoneticPr fontId="18"/>
  </si>
  <si>
    <t>平成31年総務省告示第179号第５条に掲げる地場産品基準</t>
  </si>
  <si>
    <t>配送方法</t>
    <rPh sb="0" eb="2">
      <t>ハイソウ</t>
    </rPh>
    <rPh sb="2" eb="4">
      <t>ホウホウ</t>
    </rPh>
    <phoneticPr fontId="3"/>
  </si>
  <si>
    <t>標準的な算出方法</t>
    <rPh sb="0" eb="2">
      <t>ヒョウジュン</t>
    </rPh>
    <rPh sb="2" eb="3">
      <t>テキ</t>
    </rPh>
    <rPh sb="4" eb="6">
      <t>サンシュツ</t>
    </rPh>
    <rPh sb="6" eb="8">
      <t>ホウホウ</t>
    </rPh>
    <phoneticPr fontId="3"/>
  </si>
  <si>
    <t>当該地方団体の区域内において生産されたものであること。</t>
  </si>
  <si>
    <t>当該地方団体の区域内において返礼品等の製造、加工その他の工程のうち主要な部分を行うことにより相応の付加価値が生じているものであること。</t>
  </si>
  <si>
    <t>調達費用</t>
    <rPh sb="0" eb="2">
      <t>チョウタツ</t>
    </rPh>
    <rPh sb="2" eb="4">
      <t>ヒヨウ</t>
    </rPh>
    <phoneticPr fontId="18"/>
  </si>
  <si>
    <t>都道府県</t>
    <rPh sb="0" eb="4">
      <t>トドウフケン</t>
    </rPh>
    <phoneticPr fontId="18"/>
  </si>
  <si>
    <t>3号</t>
  </si>
  <si>
    <t>市区町村</t>
    <rPh sb="0" eb="4">
      <t>シクチョウソン</t>
    </rPh>
    <phoneticPr fontId="18"/>
  </si>
  <si>
    <t>地場産品について、該当する地場産品基準の類型(1～5号)及びその該当理由</t>
    <rPh sb="34" eb="36">
      <t>リユウ</t>
    </rPh>
    <phoneticPr fontId="18"/>
  </si>
  <si>
    <t>米が生産（栽培）された都道府県名</t>
  </si>
  <si>
    <t>過去の提出状況
①R７．７指定申出
②新規</t>
    <rPh sb="19" eb="21">
      <t>シンキ</t>
    </rPh>
    <phoneticPr fontId="18"/>
  </si>
  <si>
    <t>区域内で行われている工程（加工･製造）の詳細
※実質的な変更を加える加工または製造に該当しない例　
単なる切断や組み立て、梱包、混合などは相応の付加価値が生じていると判断できません。</t>
  </si>
  <si>
    <t>通し番号</t>
    <rPh sb="0" eb="1">
      <t>トオ</t>
    </rPh>
    <rPh sb="2" eb="4">
      <t>バンゴウ</t>
    </rPh>
    <phoneticPr fontId="18"/>
  </si>
  <si>
    <t>7号の4（電気）</t>
  </si>
  <si>
    <t xml:space="preserve"> 一般販売価格は</t>
  </si>
  <si>
    <t>・特定非常災害発生日
・災害救助法が適用されたことが判る旨</t>
  </si>
  <si>
    <t>5号</t>
  </si>
  <si>
    <t>品目名
（改行入力不可）</t>
    <rPh sb="0" eb="2">
      <t>ヒンモク</t>
    </rPh>
    <rPh sb="2" eb="3">
      <t>メイ</t>
    </rPh>
    <phoneticPr fontId="18"/>
  </si>
  <si>
    <t>返礼
割合</t>
    <rPh sb="0" eb="2">
      <t>ヘンレイ</t>
    </rPh>
    <rPh sb="3" eb="5">
      <t>ワリアイ</t>
    </rPh>
    <phoneticPr fontId="18"/>
  </si>
  <si>
    <t>前各号に該当する返礼品等と当該返礼品等に附帯するものとを合わせて提供するものであって、当該返礼品等の価値が当該提供するものの価値全体の七割以上であること。</t>
  </si>
  <si>
    <t>当該返礼品等が該当する地場産品基準の類型（1～7号の4）及び当該類型で回答することとなっている内容すべて</t>
    <rPh sb="5" eb="6">
      <t>トウ</t>
    </rPh>
    <phoneticPr fontId="18"/>
  </si>
  <si>
    <t>－</t>
  </si>
  <si>
    <t>7号の2（宿泊）</t>
  </si>
  <si>
    <t>和牛ワンバーグ
【３号】製造工程のうち、区域内で成形、焼き等の調理加工を行うことで、本工程による付加価値は返礼品の付加価値のうち約８０％を占めているため。なお、付加価値は価格を用いて算出している。
和牛コロッケ
【３号】製造工程のうち、区域内で茹で、炒め、揚げ等の調理加工を行うことで、本工程による付加価値は返礼品の付加価値のうち約８０％を占めているため。なお、付加価値は価格を用いて算出している。</t>
  </si>
  <si>
    <t>回答欄Ａ</t>
    <rPh sb="0" eb="2">
      <t>カイトウ</t>
    </rPh>
    <rPh sb="2" eb="3">
      <t>ラン</t>
    </rPh>
    <phoneticPr fontId="18"/>
  </si>
  <si>
    <t>回答欄Ｂ</t>
    <rPh sb="0" eb="2">
      <t>カイトウ</t>
    </rPh>
    <rPh sb="2" eb="3">
      <t>ラン</t>
    </rPh>
    <phoneticPr fontId="18"/>
  </si>
  <si>
    <t>左記①の場合、
その通し番号</t>
    <rPh sb="0" eb="2">
      <t>サキ</t>
    </rPh>
    <rPh sb="4" eb="6">
      <t>バアイ</t>
    </rPh>
    <rPh sb="10" eb="11">
      <t>トオ</t>
    </rPh>
    <rPh sb="12" eb="14">
      <t>バンゴウ</t>
    </rPh>
    <phoneticPr fontId="18"/>
  </si>
  <si>
    <t>①で総務省が確認し、
返礼品を提供している場合は「○」
②または提供していない場合は「×」</t>
  </si>
  <si>
    <t>エラー
チェック
↓</t>
  </si>
  <si>
    <t>エラー詳細</t>
  </si>
  <si>
    <t>配送不可地域</t>
    <rPh sb="0" eb="2">
      <t>ハイソウ</t>
    </rPh>
    <rPh sb="2" eb="4">
      <t>フカ</t>
    </rPh>
    <rPh sb="4" eb="6">
      <t>チイキ</t>
    </rPh>
    <phoneticPr fontId="3"/>
  </si>
  <si>
    <t>米が生産（栽培）された都道府県名</t>
    <rPh sb="0" eb="1">
      <t>コメ</t>
    </rPh>
    <rPh sb="2" eb="4">
      <t>セイサン</t>
    </rPh>
    <rPh sb="5" eb="7">
      <t>サイバイ</t>
    </rPh>
    <rPh sb="11" eb="15">
      <t>トドウフケン</t>
    </rPh>
    <rPh sb="15" eb="16">
      <t>メイ</t>
    </rPh>
    <phoneticPr fontId="18"/>
  </si>
  <si>
    <t>返礼品等の名称</t>
    <rPh sb="0" eb="3">
      <t>ヘンレイヒン</t>
    </rPh>
    <rPh sb="3" eb="4">
      <t>トウ</t>
    </rPh>
    <rPh sb="5" eb="7">
      <t>メイショウ</t>
    </rPh>
    <phoneticPr fontId="3"/>
  </si>
  <si>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18"/>
  </si>
  <si>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</si>
  <si>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</si>
  <si>
    <t>●●牛　肩ロース 切り落とし　1kg</t>
  </si>
  <si>
    <t>区域内において
生じた価値の割合
（％）</t>
    <rPh sb="0" eb="3">
      <t>クイキナイ</t>
    </rPh>
    <rPh sb="8" eb="9">
      <t>ショウ</t>
    </rPh>
    <rPh sb="11" eb="13">
      <t>カチ</t>
    </rPh>
    <rPh sb="14" eb="16">
      <t>ワリアイ</t>
    </rPh>
    <phoneticPr fontId="3"/>
  </si>
  <si>
    <t>当該電気の提供事業者名
返礼品として提供する電気の総量が当該電気に係る区域内の発電量の範囲内となっている旨</t>
  </si>
  <si>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18"/>
  </si>
  <si>
    <t>返礼品等の
製造・加工地</t>
    <rPh sb="3" eb="4">
      <t>トウ</t>
    </rPh>
    <phoneticPr fontId="3"/>
  </si>
  <si>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8"/>
  </si>
  <si>
    <t>区域外（製造地など）で行われている工程の詳細</t>
    <rPh sb="4" eb="6">
      <t>セイゾウ</t>
    </rPh>
    <rPh sb="6" eb="7">
      <t>チ</t>
    </rPh>
    <phoneticPr fontId="18"/>
  </si>
  <si>
    <t>区域内において生じた価値の割合の算出方法</t>
    <rPh sb="0" eb="3">
      <t>クイキナイ</t>
    </rPh>
    <rPh sb="7" eb="8">
      <t>ショウ</t>
    </rPh>
    <rPh sb="10" eb="12">
      <t>カチ</t>
    </rPh>
    <rPh sb="13" eb="15">
      <t>ワリアイ</t>
    </rPh>
    <rPh sb="16" eb="18">
      <t>サンシュツ</t>
    </rPh>
    <rPh sb="18" eb="20">
      <t>ホウホウ</t>
    </rPh>
    <phoneticPr fontId="3"/>
  </si>
  <si>
    <t>◯◯温泉旅館　▲▲　ペア宿泊券</t>
  </si>
  <si>
    <t>５号</t>
    <rPh sb="1" eb="2">
      <t>ゴウ</t>
    </rPh>
    <phoneticPr fontId="18"/>
  </si>
  <si>
    <t>○○市　バイオマス発電電力</t>
  </si>
  <si>
    <t>その他の算出方法の詳細</t>
    <rPh sb="2" eb="3">
      <t>ホカ</t>
    </rPh>
    <rPh sb="4" eb="6">
      <t>サンシュツ</t>
    </rPh>
    <rPh sb="6" eb="8">
      <t>ホウホウ</t>
    </rPh>
    <rPh sb="9" eb="11">
      <t>ショウサイ</t>
    </rPh>
    <phoneticPr fontId="3"/>
  </si>
  <si>
    <t>その他の算出方法とする理由</t>
    <rPh sb="2" eb="3">
      <t>ホカ</t>
    </rPh>
    <rPh sb="4" eb="6">
      <t>サンシュツ</t>
    </rPh>
    <rPh sb="6" eb="8">
      <t>ホウホウ</t>
    </rPh>
    <rPh sb="11" eb="13">
      <t>リユウ</t>
    </rPh>
    <phoneticPr fontId="3"/>
  </si>
  <si>
    <t>業種</t>
  </si>
  <si>
    <t>役務の内容
※区域内で提供されていても全国各地で同様の役務が提供されているなど、地域との関連性が希薄なものは７号役務に該当しません。</t>
  </si>
  <si>
    <t>和牛ワンバーグ
【３号】区域内で成形、焼き等の調理加工を行っている。
和牛コロッケ
【３号】区域内で茹で、炒め、揚げ等の調理加工を行っている。</t>
    <rPh sb="16" eb="18">
      <t>セイケイ</t>
    </rPh>
    <rPh sb="19" eb="20">
      <t>ヤ</t>
    </rPh>
    <rPh sb="51" eb="52">
      <t>ユ</t>
    </rPh>
    <rPh sb="54" eb="55">
      <t>イタ</t>
    </rPh>
    <rPh sb="57" eb="58">
      <t>ア</t>
    </rPh>
    <phoneticPr fontId="34"/>
  </si>
  <si>
    <t>その他の算出方法</t>
    <rPh sb="2" eb="3">
      <t>ホカ</t>
    </rPh>
    <rPh sb="4" eb="6">
      <t>サンシュツ</t>
    </rPh>
    <rPh sb="6" eb="8">
      <t>ホウホウ</t>
    </rPh>
    <phoneticPr fontId="3"/>
  </si>
  <si>
    <t>○</t>
  </si>
  <si>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18"/>
  </si>
  <si>
    <t>地方団体における
調達費用（円）</t>
    <rPh sb="14" eb="15">
      <t>エン</t>
    </rPh>
    <phoneticPr fontId="3"/>
  </si>
  <si>
    <t>○○県産　黒毛和牛　ハンバーグ10個入り</t>
  </si>
  <si>
    <t>民間事業者が提供するふるさと納税用のプラットフォームサービスを経由して返礼品等を提供するもの（例：○○pay商品券、△△Pay）である場合は、当該事業者名及び当該サービス名</t>
  </si>
  <si>
    <t>６号</t>
    <rPh sb="1" eb="2">
      <t>ゴウ</t>
    </rPh>
    <phoneticPr fontId="18"/>
  </si>
  <si>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</si>
  <si>
    <t>一般販売価格（円）</t>
    <rPh sb="7" eb="8">
      <t>エン</t>
    </rPh>
    <phoneticPr fontId="3"/>
  </si>
  <si>
    <t>返礼品等の付加価値のうち区域内で行われている熟成工程（回答欄B）によるものの割合（当該割合が全体の半分を一定程度以上上回るといえる理由を説明すること）</t>
  </si>
  <si>
    <t>和牛ワンバーグ
【３号】原材料の生産
和牛コロッケ
【３号】原材料の生産</t>
    <rPh sb="12" eb="15">
      <t>ゲンザイリョウ</t>
    </rPh>
    <rPh sb="16" eb="18">
      <t>セイサン</t>
    </rPh>
    <rPh sb="31" eb="34">
      <t>ゲンザイリョウ</t>
    </rPh>
    <rPh sb="35" eb="37">
      <t>セイサン</t>
    </rPh>
    <phoneticPr fontId="34"/>
  </si>
  <si>
    <t>事業者名</t>
    <rPh sb="0" eb="4">
      <t>ジギョウシャメイ</t>
    </rPh>
    <phoneticPr fontId="3"/>
  </si>
  <si>
    <t>発送後</t>
    <rPh sb="0" eb="3">
      <t>ハッソウゴ</t>
    </rPh>
    <phoneticPr fontId="3"/>
  </si>
  <si>
    <t>代表者役職・氏名</t>
    <rPh sb="0" eb="3">
      <t>だいひょうしゃ</t>
    </rPh>
    <rPh sb="3" eb="5">
      <t>やくしょく</t>
    </rPh>
    <rPh sb="6" eb="8">
      <t>しめい</t>
    </rPh>
    <phoneticPr fontId="3" type="Hiragana"/>
  </si>
  <si>
    <t>肉が生産（飼養）された都道府県名</t>
    <rPh sb="0" eb="1">
      <t>ニク</t>
    </rPh>
    <rPh sb="2" eb="4">
      <t>シヨウ</t>
    </rPh>
    <rPh sb="5" eb="7">
      <t>シヨウ</t>
    </rPh>
    <rPh sb="11" eb="15">
      <t>トドウフケン</t>
    </rPh>
    <rPh sb="15" eb="16">
      <t>メイ</t>
    </rPh>
    <phoneticPr fontId="18"/>
  </si>
  <si>
    <t>返礼品等の付加価値のうち区域内で行われている工程（回答欄A）によるものの割合とその算出方法（当該割合が全体の価値の半分を一定程度以上上回るといえる理由を説明すること）</t>
    <rPh sb="54" eb="56">
      <t>カチ</t>
    </rPh>
    <phoneticPr fontId="18"/>
  </si>
  <si>
    <r>
      <t xml:space="preserve">内容
</t>
    </r>
    <r>
      <rPr>
        <sz val="8"/>
        <color theme="1"/>
        <rFont val="ＭＳ ゴシック"/>
      </rPr>
      <t>※変更、その他の場合</t>
    </r>
    <rPh sb="0" eb="2">
      <t>ナイヨウ</t>
    </rPh>
    <rPh sb="2" eb="3">
      <t>ヘンコウ</t>
    </rPh>
    <rPh sb="4" eb="6">
      <t>ヘンコウ</t>
    </rPh>
    <rPh sb="11" eb="13">
      <t>バアイ</t>
    </rPh>
    <phoneticPr fontId="3"/>
  </si>
  <si>
    <t>セゾン</t>
  </si>
  <si>
    <t>名称：△△焼き
生産地：△△市○○焼とともに○○地方の伝統工芸品として認識されている焼き物であり、経済的価値においても同等であると判断できるため</t>
  </si>
  <si>
    <t>区域内の工場で精米にかかる全ての工程を実施することで、本工程による付加価値が返礼品の付加価値のうち約60％を占めているため。なお、付加価値は価格を用いて算出している。</t>
  </si>
  <si>
    <t>当該返礼品が該当する地場産品基準の類型（1～7号の4）及び当該類型で回答することとなっている内容すべて</t>
  </si>
  <si>
    <t>3号イ（熟成肉）</t>
  </si>
  <si>
    <t>調達費用のうち地場産品に係る費用
調達費用のうち附帯品に係る費用
地場産品の割合（要7割以上）</t>
  </si>
  <si>
    <t>（例）</t>
    <rPh sb="1" eb="2">
      <t>レイ</t>
    </rPh>
    <phoneticPr fontId="3"/>
  </si>
  <si>
    <t>地場産品：1,000円、附帯品350円、割合７４％</t>
  </si>
  <si>
    <t>地場産品基準</t>
    <rPh sb="0" eb="2">
      <t>ジバ</t>
    </rPh>
    <rPh sb="2" eb="4">
      <t>サンピン</t>
    </rPh>
    <rPh sb="4" eb="6">
      <t>キジュン</t>
    </rPh>
    <phoneticPr fontId="3"/>
  </si>
  <si>
    <t>セット</t>
  </si>
  <si>
    <t>４号</t>
    <rPh sb="1" eb="2">
      <t>ゴウ</t>
    </rPh>
    <phoneticPr fontId="18"/>
  </si>
  <si>
    <t>所在地</t>
    <rPh sb="0" eb="3">
      <t>しょざいち</t>
    </rPh>
    <phoneticPr fontId="3" type="Hiragana"/>
  </si>
  <si>
    <t>共通の返礼品を提供するにあたって各団体の同意を得ている旨</t>
  </si>
  <si>
    <t>◆該当類型ごとの記載内容一覧表</t>
  </si>
  <si>
    <t>％</t>
  </si>
  <si>
    <t>地場産品以外のものと交換されないことの担保方法</t>
    <rPh sb="21" eb="23">
      <t>ホウホウ</t>
    </rPh>
    <phoneticPr fontId="18"/>
  </si>
  <si>
    <t>項目</t>
    <rPh sb="0" eb="2">
      <t>コウモク</t>
    </rPh>
    <phoneticPr fontId="34"/>
  </si>
  <si>
    <t>区域内の農場において、繁殖及び肥育を行っている。</t>
  </si>
  <si>
    <t>バイオマス</t>
  </si>
  <si>
    <t>区域外で行われている工程の詳細</t>
  </si>
  <si>
    <t>当該地方団体の区域内において返礼品等の原材料の主要な部分が生産されたものであること。</t>
  </si>
  <si>
    <t>当該返礼品の主な原材料のうち、区域内で生産された原材料名</t>
  </si>
  <si>
    <t>○○牛</t>
  </si>
  <si>
    <t>○○県産　黒毛和牛　熟成肉 ２ｋｇ</t>
  </si>
  <si>
    <t>◯◯ビジネスホテル　▲▲　宿泊券（１泊１名様）</t>
  </si>
  <si>
    <t>８号ハ</t>
    <rPh sb="1" eb="2">
      <t>ゴウ</t>
    </rPh>
    <phoneticPr fontId="18"/>
  </si>
  <si>
    <t>○○県</t>
  </si>
  <si>
    <t>回答欄Ａに記載した返礼品に該当する類型及び当該類型で回答することとなっている上記の工程等を回答欄にすべて記載。</t>
  </si>
  <si>
    <t>【定期便】○○県産　コシヒカリ　５kg ×６ヶ月</t>
  </si>
  <si>
    <t>本電子マネーの決済システムにおいて、地場産品基準に該当している役務及び物品にしか使用できない仕様となっている</t>
  </si>
  <si>
    <t>区域内で行われている工程（企画立案等）の詳細</t>
  </si>
  <si>
    <t>地域のエネルギー源の種類（太陽光、バイオマス、地熱等）</t>
  </si>
  <si>
    <t>電動掃除機　○○クリーナー</t>
  </si>
  <si>
    <t>自社デザイナーによるデザイン、掃除機の主要な部分である吸引力を担保するファン設計など企画立案・商品開発を区域内で行っている。</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</si>
  <si>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</si>
  <si>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７号</t>
    <rPh sb="1" eb="2">
      <t>ゴウ</t>
    </rPh>
    <phoneticPr fontId="18"/>
  </si>
  <si>
    <t>区域内で行われている生産の内容（栽培、繁殖、肥育、養殖、水揚げ等）
※加工品は原則非該当</t>
  </si>
  <si>
    <t>4号</t>
  </si>
  <si>
    <t>みかん　等級「秀」　２kg</t>
  </si>
  <si>
    <t>当該地方団体の区域内において地域のエネルギー源により発電された電気であること。</t>
  </si>
  <si>
    <t>○○市、△△市</t>
  </si>
  <si>
    <t>○○市発祥の伝統工芸品として、震災前は区域内の工房で成形、焼き、塗り等の工程を行っており、地場産品基準３号に該当していた。</t>
  </si>
  <si>
    <t>◯◯市の広報目的で生産されたゆるキャラのぬいぐるみであり、当市のオリジナルグッズである。</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</si>
  <si>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8"/>
  </si>
  <si>
    <t>(ⅰ)と(ⅱ)が
同額でない場合、その理由</t>
    <rPh sb="9" eb="11">
      <t>イナイ</t>
    </rPh>
    <phoneticPr fontId="3"/>
  </si>
  <si>
    <t>地場産品について、該当する地場産品基準の類型(1～5号)及びその該当理由</t>
  </si>
  <si>
    <t>混在する可能性のある地方団体名</t>
  </si>
  <si>
    <t>信州蕎麦　500ｇ　（つゆ付き）</t>
  </si>
  <si>
    <t>蕎麦：３号。蕎麦の実を仕入れ、製粉から製麺までの全ての工程を区域内で行っている。</t>
  </si>
  <si>
    <t>※１　返礼品等の製造・加工が行われた場所について、国内の場合は都道府県名</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</si>
  <si>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</si>
  <si>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区域内で行われている熟成工程の詳細</t>
    <rPh sb="0" eb="3">
      <t>クイキナイ</t>
    </rPh>
    <rPh sb="4" eb="5">
      <t>オコナ</t>
    </rPh>
    <rPh sb="10" eb="12">
      <t>ジュクセイ</t>
    </rPh>
    <rPh sb="12" eb="14">
      <t>コウテイ</t>
    </rPh>
    <rPh sb="15" eb="17">
      <t>ショウサイ</t>
    </rPh>
    <phoneticPr fontId="18"/>
  </si>
  <si>
    <t>◯◯牧場　親子で楽しむ酪農体験</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</si>
  <si>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</si>
  <si>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18"/>
  </si>
  <si>
    <t>名称：◯◯温泉旅館　▲▲　
住所：○○市●●１－１－１●●　</t>
  </si>
  <si>
    <t>名称：◯◯ビジネスホテル　▲▲　
住所：○○市●●１－１－１●●</t>
  </si>
  <si>
    <t>ホテル◯◯　ペア宿泊券　2泊3日</t>
  </si>
  <si>
    <t>区域内で発電された電気であることが判る旨</t>
  </si>
  <si>
    <t>市内発電施設において発電した電気であるため</t>
  </si>
  <si>
    <t>当該返礼品を共通して提供する市区町村名全て</t>
  </si>
  <si>
    <t>7号の3ロ（宿泊 該当地域）</t>
  </si>
  <si>
    <t>当該返礼品を共通して提供する都道府県名および市区町村名全て</t>
  </si>
  <si>
    <t>○○県、△△市、★★市</t>
  </si>
  <si>
    <t>１号</t>
    <rPh sb="1" eb="2">
      <t>ゴウ</t>
    </rPh>
    <phoneticPr fontId="18"/>
  </si>
  <si>
    <t>認定地域資源名</t>
  </si>
  <si>
    <t>【食べ比べセット】和牛ワンバーグ、和牛コロッケ</t>
    <rPh sb="1" eb="2">
      <t>タ</t>
    </rPh>
    <rPh sb="3" eb="4">
      <t>クラ</t>
    </rPh>
    <rPh sb="9" eb="11">
      <t>ワギュウ</t>
    </rPh>
    <rPh sb="17" eb="19">
      <t>ワギュウ</t>
    </rPh>
    <phoneticPr fontId="34"/>
  </si>
  <si>
    <t>～この欄は記入不要～</t>
    <rPh sb="3" eb="4">
      <t>ラン</t>
    </rPh>
    <rPh sb="5" eb="7">
      <t>キニュウ</t>
    </rPh>
    <rPh sb="7" eb="9">
      <t>フヨウ</t>
    </rPh>
    <phoneticPr fontId="34"/>
  </si>
  <si>
    <t>たまねぎ、ソース製造にかかる調味料</t>
  </si>
  <si>
    <t>入力欄</t>
    <rPh sb="0" eb="3">
      <t>ニュウリョクラン</t>
    </rPh>
    <phoneticPr fontId="3"/>
  </si>
  <si>
    <t>区域内で行われている精米工程の詳細</t>
  </si>
  <si>
    <t>○○県内で収穫された玄米を区域内の精米工場にて、張込・玄米精選工程、精米工程、精米精選工程や小口精米・精選工程を行っている。</t>
  </si>
  <si>
    <t>区域外（製造地など）で行われている工程の詳細</t>
  </si>
  <si>
    <t>流通構造上、混在が避けられない理由</t>
  </si>
  <si>
    <t>証明した内容を、市公式ホームページで公開すること。</t>
    <rPh sb="0" eb="2">
      <t>しょうめい</t>
    </rPh>
    <rPh sb="4" eb="6">
      <t>ないよう</t>
    </rPh>
    <phoneticPr fontId="3" type="Hiragana"/>
  </si>
  <si>
    <t>99号</t>
    <rPh sb="2" eb="3">
      <t>ゴウ</t>
    </rPh>
    <phoneticPr fontId="18"/>
  </si>
  <si>
    <t>区域内で生産された後、本市を含む範囲を管轄する○○選果場に集荷・格付けされ、混在が避けられないため</t>
  </si>
  <si>
    <t>当該地方団体の広報のために作成されたオリジナルグッズ等である旨</t>
    <rPh sb="4" eb="6">
      <t>ダンタイ</t>
    </rPh>
    <rPh sb="7" eb="9">
      <t>コウホウ</t>
    </rPh>
    <rPh sb="13" eb="15">
      <t>サクセイ</t>
    </rPh>
    <rPh sb="26" eb="27">
      <t>トウ</t>
    </rPh>
    <rPh sb="30" eb="31">
      <t>ムネ</t>
    </rPh>
    <phoneticPr fontId="18"/>
  </si>
  <si>
    <t>当該地方団体独自の返礼品であることが明白な理由</t>
  </si>
  <si>
    <t>当該ゆるキャラは当市のみで使用しているキャラクターであるため、独自の返礼品であることが明白である。</t>
  </si>
  <si>
    <t>フランチャイズチェーン等の方式により、当該地方団体が属する都道府県の区域外に所在する宿泊施設のブランド名を冠するものではない旨</t>
  </si>
  <si>
    <t>地場産品の蕎麦を食べるために使用するそばつゆをセットにしている。</t>
  </si>
  <si>
    <t>１人１泊あたりの調達費用の額</t>
  </si>
  <si>
    <t>の返礼品等として取り扱わないこと。</t>
  </si>
  <si>
    <t>特定災害発生日：令和●年●月●日に発生した○○地震
令和●年●月●日付災害救助法が適用された。</t>
  </si>
  <si>
    <t>　【該当する類型が３号の場合】○○県で繁殖、肥育した牛肉を原材料に、△△市内の工場にて精肉からミンチへの加工、味付け、成形、焼き上げ、ソース作り等を行うことで半分を一定以上上回る付加価値が生じているため</t>
  </si>
  <si>
    <t>6号</t>
  </si>
  <si>
    <t>返礼品等の重量や付加価値のうち区域内で生産された原材料（回答欄A）によるものの割合（当該割合が全体の半分を一定程度以上上回るといえる理由を説明すること）
※割合は「%」で記載すること</t>
  </si>
  <si>
    <t>返礼品等の付加価値のうち区域内で行われている精米工程（回答欄B）によるものの割合（当該割合が全体の半分を一定程度以上上回るといえる理由を説明すること）</t>
  </si>
  <si>
    <t>区域内で企画立案・商品開発を行うことで、本工程による付加価値が返礼品の価値のうち約70％を占めているため。（別紙ＰＤＦ証明書参照） 
また、製造している△市に確認をして、同返礼品は提供されていないことを確認済みです。</t>
  </si>
  <si>
    <t>○○県△△市、○○県■■町</t>
  </si>
  <si>
    <t>役務の内容が当該地方団体と相当程度関連性がある（区域外の同種の役務では代替できない）といえる理由</t>
  </si>
  <si>
    <t>◯◯牧場は当市の特色である豊かな自然の中、親子で乳牛や山羊の乳絞り体験を提供するなど、当市ならではのサービスの提供を受けることができるため、○○市と相当程度関連性があるといえる。
※悪い記載例　○○市において提供されているため、○○市と相当程度関連性がある。</t>
  </si>
  <si>
    <t>○○電気株式会社
提供システムにより、返礼品として提供する電気の総量が当該電気に係る区域内の発電量の範囲内となるよう管理されている</t>
  </si>
  <si>
    <t>・代替品の詳細（品目名、生産地等）
・代替品といえる理由</t>
    <rPh sb="1" eb="4">
      <t>ダイタイヒン</t>
    </rPh>
    <rPh sb="5" eb="7">
      <t>ショウサイ</t>
    </rPh>
    <rPh sb="8" eb="11">
      <t>ヒンモクメイ</t>
    </rPh>
    <rPh sb="12" eb="15">
      <t>セイサンチ</t>
    </rPh>
    <rPh sb="15" eb="16">
      <t>トウ</t>
    </rPh>
    <phoneticPr fontId="18"/>
  </si>
  <si>
    <t>記載要領</t>
  </si>
  <si>
    <t>3号イ（精米）</t>
  </si>
  <si>
    <t>返礼品情報②</t>
    <rPh sb="0" eb="3">
      <t>ヘンレイ</t>
    </rPh>
    <rPh sb="3" eb="5">
      <t>ジョウホウ</t>
    </rPh>
    <phoneticPr fontId="3"/>
  </si>
  <si>
    <t>返礼品の提供価格(ⅰ)</t>
    <rPh sb="0" eb="3">
      <t>ヘンレイヒンム</t>
    </rPh>
    <rPh sb="4" eb="6">
      <t>テイキョウ</t>
    </rPh>
    <rPh sb="7" eb="8">
      <t>カク</t>
    </rPh>
    <phoneticPr fontId="3"/>
  </si>
  <si>
    <t>※</t>
  </si>
  <si>
    <t>条）第８号イ～ハの返礼品等として提出先以外の都道府県又は市区町村が取</t>
  </si>
  <si>
    <t>項目</t>
    <rPh sb="0" eb="2">
      <t>コウモク</t>
    </rPh>
    <phoneticPr fontId="3"/>
  </si>
  <si>
    <t>回答欄Ｂ</t>
    <rPh sb="0" eb="3">
      <t>カイトウラン</t>
    </rPh>
    <phoneticPr fontId="3"/>
  </si>
  <si>
    <t>回答欄Ｃ</t>
    <rPh sb="0" eb="3">
      <t>カイトウラン</t>
    </rPh>
    <phoneticPr fontId="3"/>
  </si>
  <si>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18"/>
  </si>
  <si>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8"/>
  </si>
  <si>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18"/>
  </si>
  <si>
    <t>2号</t>
  </si>
  <si>
    <t>8号イ</t>
  </si>
  <si>
    <t>8号ロ</t>
  </si>
  <si>
    <t>サービス名：○○Ｐａｙ
事業者名：○○株式会社</t>
  </si>
  <si>
    <t>8号ハ</t>
  </si>
  <si>
    <t>３号ロ（企画立案）</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</si>
  <si>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</si>
  <si>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県認定地域資源：カキ</t>
  </si>
  <si>
    <t>記載項目</t>
    <rPh sb="0" eb="2">
      <t>キサイ</t>
    </rPh>
    <rPh sb="2" eb="4">
      <t>コウモク</t>
    </rPh>
    <phoneticPr fontId="3"/>
  </si>
  <si>
    <t>災害により提供ができなくなった返礼品等の概要（品目名、当該返礼品等が被災前に該当していた地場産品基準の類型及び該当理由）</t>
  </si>
  <si>
    <t>が生じていることを証明します。</t>
  </si>
  <si>
    <t>市区町村が近隣の他の市区町村と共同でこれらの市区町村の区域内において前各号のいずれかに該当するものを共通の返礼品等とするもの。</t>
  </si>
  <si>
    <t>当該返礼品等を共通して提供する都道府県名および市区町村名全て</t>
    <rPh sb="5" eb="6">
      <t>トウ</t>
    </rPh>
    <rPh sb="15" eb="19">
      <t>トドウフケン</t>
    </rPh>
    <rPh sb="19" eb="20">
      <t>メイ</t>
    </rPh>
    <phoneticPr fontId="18"/>
  </si>
  <si>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</si>
  <si>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一般販売価格(ⅱ)</t>
    <rPh sb="0" eb="2">
      <t>ツウジョウ</t>
    </rPh>
    <rPh sb="2" eb="4">
      <t>ハンバイ</t>
    </rPh>
    <rPh sb="4" eb="5">
      <t>ゲンソク</t>
    </rPh>
    <phoneticPr fontId="3"/>
  </si>
  <si>
    <t>役職名</t>
    <rPh sb="0" eb="1">
      <t>ヤク</t>
    </rPh>
    <rPh sb="1" eb="3">
      <t>ショク</t>
    </rPh>
    <phoneticPr fontId="3"/>
  </si>
  <si>
    <t>所在地</t>
    <rPh sb="0" eb="2">
      <t>ショザイ</t>
    </rPh>
    <phoneticPr fontId="3"/>
  </si>
  <si>
    <t>様式２-１</t>
  </si>
  <si>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8"/>
  </si>
  <si>
    <t>については、廿日市市の区域内における工程</t>
    <rPh sb="6" eb="10">
      <t>はつかいちし</t>
    </rPh>
    <rPh sb="11" eb="14">
      <t>くいきない</t>
    </rPh>
    <rPh sb="18" eb="20">
      <t>こうてい</t>
    </rPh>
    <phoneticPr fontId="3" type="Hiragana"/>
  </si>
  <si>
    <t>により、当該返礼品等の価値の</t>
  </si>
  <si>
    <t>必要な説明や資料提供等を行うこと。</t>
  </si>
  <si>
    <t>また、当該返礼品等の製造・加工地(※１)は</t>
  </si>
  <si>
    <t>です(※２)。</t>
  </si>
  <si>
    <t>に係る通常の価格を記載すること。</t>
  </si>
  <si>
    <t>・</t>
  </si>
  <si>
    <t>り扱う場合を除き、本証明書の提出先以外の都道府県又は市区町村の第３号</t>
  </si>
  <si>
    <t>３号イ（熟成肉）</t>
    <rPh sb="1" eb="2">
      <t>ゴウ</t>
    </rPh>
    <rPh sb="4" eb="7">
      <t>ジュクセイニク</t>
    </rPh>
    <phoneticPr fontId="18"/>
  </si>
  <si>
    <t>廿日市市長　様</t>
    <rPh sb="6" eb="7">
      <t>さま</t>
    </rPh>
    <phoneticPr fontId="3" type="Hiragana"/>
  </si>
  <si>
    <t>　Ｂ：当該返礼品等の製造・販売等のために当該地方団体の区域外で生じた費用</t>
  </si>
  <si>
    <t>事業者名</t>
    <rPh sb="0" eb="4">
      <t>じぎょうしゃめい</t>
    </rPh>
    <phoneticPr fontId="3" type="Hiragana"/>
  </si>
  <si>
    <t>３号</t>
    <rPh sb="1" eb="2">
      <t>ゴウ</t>
    </rPh>
    <phoneticPr fontId="18"/>
  </si>
  <si>
    <t>７号の２（宿泊）</t>
    <rPh sb="1" eb="2">
      <t>ゴウ</t>
    </rPh>
    <rPh sb="5" eb="7">
      <t>シュクハク</t>
    </rPh>
    <phoneticPr fontId="18"/>
  </si>
  <si>
    <t>７号の３イ
五万以下（宿泊）</t>
    <rPh sb="6" eb="7">
      <t>ゴ</t>
    </rPh>
    <phoneticPr fontId="18"/>
  </si>
  <si>
    <t>７号の４（電気）</t>
    <rPh sb="1" eb="2">
      <t>ゴウ</t>
    </rPh>
    <rPh sb="5" eb="7">
      <t>デンキ</t>
    </rPh>
    <phoneticPr fontId="18"/>
  </si>
  <si>
    <t>８号ロ</t>
    <rPh sb="1" eb="2">
      <t>ゴウ</t>
    </rPh>
    <phoneticPr fontId="18"/>
  </si>
  <si>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8"/>
  </si>
  <si>
    <t>市区町村が近隣の他の市区町村と共同でこれらの市区町村の区域内において前各号のいずれかに該当するものを共通の返礼品等とするもの</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</si>
  <si>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</si>
  <si>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都道府県が当該都道府県の区域内の複数の市区町村において地域資源として相当程度認識されている物品及び当該市区町村を認定し、当該物品を当該市区町村がそれぞれ返礼品等とするもの</t>
  </si>
  <si>
    <t>役務が提供される施設名･所在地</t>
    <rPh sb="10" eb="11">
      <t>メイ</t>
    </rPh>
    <rPh sb="12" eb="15">
      <t>ショザイチ</t>
    </rPh>
    <phoneticPr fontId="18"/>
  </si>
  <si>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18"/>
  </si>
  <si>
    <t>災害の名称及び発生時期</t>
    <rPh sb="5" eb="6">
      <t>オヨ</t>
    </rPh>
    <rPh sb="7" eb="9">
      <t>ハッセイ</t>
    </rPh>
    <rPh sb="9" eb="11">
      <t>ジキ</t>
    </rPh>
    <phoneticPr fontId="18"/>
  </si>
  <si>
    <t>区域内で行われている精米工程の詳細</t>
    <rPh sb="0" eb="3">
      <t>クイキナイ</t>
    </rPh>
    <rPh sb="4" eb="5">
      <t>オコナ</t>
    </rPh>
    <rPh sb="10" eb="12">
      <t>セイマイ</t>
    </rPh>
    <rPh sb="12" eb="14">
      <t>コウテイ</t>
    </rPh>
    <rPh sb="15" eb="17">
      <t>ショウサイ</t>
    </rPh>
    <phoneticPr fontId="18"/>
  </si>
  <si>
    <t>当該地方団体独自の返礼品等であることが明白な理由</t>
    <rPh sb="12" eb="13">
      <t>トウ</t>
    </rPh>
    <phoneticPr fontId="18"/>
  </si>
  <si>
    <t>当該地方団体の区域内に所在する宿泊施設であって、当該地方団体が属する都道府県の区域内においてのみ宿泊施設の運営を行う者が運営する旨</t>
    <rPh sb="64" eb="65">
      <t>ムネ</t>
    </rPh>
    <phoneticPr fontId="18"/>
  </si>
  <si>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18"/>
  </si>
  <si>
    <t>地場産品以外のものと交換されないことの担保方法</t>
  </si>
  <si>
    <t>交換できるものの概要
※交換できるもののうち、本シートに記載のないものは、「入力用(99号)」シートに記載。</t>
  </si>
  <si>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8"/>
  </si>
  <si>
    <t>共通の返礼品等を提供するにあたって各団体の同意を得ている旨</t>
    <rPh sb="6" eb="7">
      <t>トウ</t>
    </rPh>
    <phoneticPr fontId="18"/>
  </si>
  <si>
    <t>ハンバーグの製造にかかる○○牛ブロック肉からのミンチ、調味、成形、焼き上げのほか、ソースの製造にかかる調理　　　　　　
※悪い記載例　区域内において加工・製造しているため</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</si>
</sst>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6" formatCode="&quot;¥&quot;#,##0;[Red]&quot;¥&quot;\-#,##0"/>
    <numFmt numFmtId="176" formatCode="[$-411]ggge&quot;年&quot;m&quot;月&quot;d&quot;日&quot;;@"/>
    <numFmt numFmtId="177" formatCode="0.0_ "/>
    <numFmt numFmtId="178" formatCode="0_ "/>
    <numFmt numFmtId="179" formatCode="#,##0&quot;円&quot;;[Red]\-#,##0"/>
    <numFmt numFmtId="180" formatCode="0.0%"/>
    <numFmt numFmtId="181" formatCode="0_);[Red]\(0\)"/>
    <numFmt numFmtId="182" formatCode="[$-F800]dddd\,\ mmmm\ dd\,\ yyyy"/>
  </numFmts>
  <fonts count="35">
    <font>
      <sz val="12"/>
      <color theme="1"/>
      <name val="游ゴシック"/>
      <family val="3"/>
      <scheme val="minor"/>
    </font>
    <font>
      <sz val="11"/>
      <color theme="1"/>
      <name val="游ゴシック"/>
      <family val="3"/>
      <scheme val="minor"/>
    </font>
    <font>
      <sz val="11"/>
      <color theme="1"/>
      <name val="ＭＳ Ｐゴシック"/>
      <family val="3"/>
    </font>
    <font>
      <sz val="6"/>
      <color auto="1"/>
      <name val="游ゴシック"/>
      <family val="3"/>
    </font>
    <font>
      <sz val="18"/>
      <color theme="1"/>
      <name val="ＭＳ ゴシック"/>
      <family val="3"/>
    </font>
    <font>
      <sz val="12"/>
      <color theme="1"/>
      <name val="ＭＳ ゴシック"/>
      <family val="3"/>
    </font>
    <font>
      <sz val="10"/>
      <color theme="1"/>
      <name val="ＭＳ ゴシック"/>
      <family val="3"/>
    </font>
    <font>
      <b/>
      <sz val="14"/>
      <color auto="1"/>
      <name val="ＭＳ ゴシック"/>
      <family val="3"/>
    </font>
    <font>
      <sz val="16"/>
      <color theme="1"/>
      <name val="ＭＳ ゴシック"/>
      <family val="3"/>
    </font>
    <font>
      <sz val="8"/>
      <color theme="1"/>
      <name val="ＭＳ ゴシック"/>
      <family val="3"/>
    </font>
    <font>
      <sz val="9"/>
      <color theme="1"/>
      <name val="ＭＳ ゴシック"/>
      <family val="3"/>
    </font>
    <font>
      <b/>
      <sz val="9"/>
      <color rgb="FFFF0000"/>
      <name val="ＭＳ ゴシック"/>
      <family val="3"/>
    </font>
    <font>
      <sz val="10"/>
      <color auto="1"/>
      <name val="ＭＳ ゴシック"/>
      <family val="3"/>
    </font>
    <font>
      <sz val="8"/>
      <color auto="1"/>
      <name val="ＭＳ ゴシック"/>
      <family val="3"/>
    </font>
    <font>
      <sz val="12"/>
      <color theme="1"/>
      <name val="ＭＳ 明朝"/>
      <family val="1"/>
    </font>
    <font>
      <sz val="12"/>
      <color auto="1"/>
      <name val="ＭＳ 明朝"/>
      <family val="1"/>
    </font>
    <font>
      <sz val="12"/>
      <color auto="1"/>
      <name val="ＭＳ 明朝"/>
      <family val="1"/>
    </font>
    <font>
      <sz val="10"/>
      <color auto="1"/>
      <name val="ＭＳ 明朝"/>
      <family val="1"/>
    </font>
    <font>
      <sz val="6"/>
      <color auto="1"/>
      <name val="ＭＳ Ｐゴシック"/>
      <family val="3"/>
    </font>
    <font>
      <sz val="14"/>
      <color theme="1"/>
      <name val="ＭＳ Ｐゴシック"/>
      <family val="3"/>
    </font>
    <font>
      <sz val="14"/>
      <color theme="1"/>
      <name val="ＭＳ Ｐ明朝"/>
      <family val="1"/>
    </font>
    <font>
      <sz val="16"/>
      <color auto="1"/>
      <name val="ＭＳ Ｐゴシック"/>
      <family val="3"/>
    </font>
    <font>
      <sz val="14"/>
      <color auto="1"/>
      <name val="ＭＳ Ｐゴシック"/>
      <family val="3"/>
    </font>
    <font>
      <sz val="12"/>
      <color theme="1"/>
      <name val="ＭＳ Ｐゴシック"/>
      <family val="3"/>
    </font>
    <font>
      <sz val="11"/>
      <color auto="1"/>
      <name val="游ゴシック"/>
      <family val="3"/>
      <scheme val="minor"/>
    </font>
    <font>
      <b/>
      <sz val="16"/>
      <color auto="1"/>
      <name val="游ゴシック"/>
      <family val="3"/>
      <scheme val="minor"/>
    </font>
    <font>
      <sz val="12"/>
      <color auto="1"/>
      <name val="游ゴシック"/>
      <family val="3"/>
      <scheme val="minor"/>
    </font>
    <font>
      <sz val="16"/>
      <color theme="1"/>
      <name val="ＭＳ Ｐゴシック"/>
      <family val="3"/>
    </font>
    <font>
      <sz val="16"/>
      <color theme="1"/>
      <name val="ＭＳ Ｐ明朝"/>
      <family val="1"/>
    </font>
    <font>
      <sz val="18"/>
      <color theme="1"/>
      <name val="ＭＳ Ｐゴシック"/>
      <family val="3"/>
    </font>
    <font>
      <sz val="14"/>
      <color rgb="FF0070C0"/>
      <name val="ＭＳ Ｐ明朝"/>
      <family val="1"/>
    </font>
    <font>
      <sz val="10"/>
      <color theme="1"/>
      <name val="ＭＳ Ｐ明朝"/>
      <family val="1"/>
    </font>
    <font>
      <sz val="8"/>
      <color theme="1"/>
      <name val="ＭＳ Ｐ明朝"/>
      <family val="1"/>
    </font>
    <font>
      <sz val="8"/>
      <color theme="1"/>
      <name val="游ゴシック"/>
      <family val="2"/>
      <scheme val="minor"/>
    </font>
    <font>
      <sz val="8"/>
      <color auto="1"/>
      <name val="游ゴシック"/>
      <family val="3"/>
      <scheme val="minor"/>
    </font>
  </fonts>
  <fills count="11">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theme="7" tint="0.8"/>
        <bgColor indexed="64"/>
      </patternFill>
    </fill>
    <fill>
      <patternFill patternType="solid">
        <fgColor theme="0" tint="-0.14000000000000001"/>
        <bgColor indexed="64"/>
      </patternFill>
    </fill>
    <fill>
      <patternFill patternType="solid">
        <fgColor rgb="FFDAE2F2"/>
        <bgColor indexed="64"/>
      </patternFill>
    </fill>
    <fill>
      <patternFill patternType="solid">
        <fgColor rgb="FFFFFFCC"/>
        <bgColor indexed="64"/>
      </patternFill>
    </fill>
    <fill>
      <patternFill patternType="solid">
        <fgColor theme="9" tint="0.8"/>
        <bgColor indexed="64"/>
      </patternFill>
    </fill>
    <fill>
      <patternFill patternType="solid">
        <fgColor rgb="FFFFC000"/>
        <bgColor indexed="64"/>
      </patternFill>
    </fill>
    <fill>
      <patternFill patternType="solid">
        <fgColor theme="0" tint="-0.15"/>
        <bgColor indexed="64"/>
      </patternFill>
    </fill>
  </fills>
  <borders count="79">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hair">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indexed="64"/>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bottom/>
      <diagonal/>
    </border>
  </borders>
  <cellStyleXfs count="15">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alignment vertical="center"/>
    </xf>
    <xf numFmtId="0" fontId="2" fillId="0" borderId="0"/>
    <xf numFmtId="0" fontId="2"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27">
    <xf numFmtId="0" fontId="0" fillId="0" borderId="0" xfId="0">
      <alignment vertical="center"/>
    </xf>
    <xf numFmtId="0" fontId="0" fillId="0" borderId="0" xfId="0" applyProtection="1">
      <alignment vertical="center"/>
    </xf>
    <xf numFmtId="0" fontId="0" fillId="0" borderId="0" xfId="0" applyFont="1" applyAlignment="1" applyProtection="1"/>
    <xf numFmtId="0" fontId="4" fillId="2" borderId="0" xfId="0" applyFont="1" applyFill="1" applyAlignment="1" applyProtection="1">
      <alignment horizontal="centerContinuous" vertical="center"/>
    </xf>
    <xf numFmtId="0" fontId="5" fillId="2" borderId="0" xfId="0" applyFont="1" applyFill="1" applyProtection="1">
      <alignment vertical="center"/>
    </xf>
    <xf numFmtId="0" fontId="5" fillId="2" borderId="0" xfId="0" applyFont="1" applyFill="1">
      <alignment vertical="center"/>
    </xf>
    <xf numFmtId="0" fontId="6" fillId="3" borderId="1" xfId="0" applyFont="1" applyFill="1" applyBorder="1" applyAlignment="1">
      <alignment horizontal="center" vertical="center" textRotation="255"/>
    </xf>
    <xf numFmtId="0" fontId="6" fillId="3" borderId="2" xfId="0" applyFont="1" applyFill="1" applyBorder="1" applyAlignment="1">
      <alignment horizontal="center" vertical="center" textRotation="255"/>
    </xf>
    <xf numFmtId="0" fontId="5" fillId="0" borderId="3" xfId="0" applyFont="1" applyBorder="1" applyAlignment="1">
      <alignment horizontal="center" vertical="center"/>
    </xf>
    <xf numFmtId="0" fontId="6" fillId="3" borderId="4" xfId="0" applyFont="1" applyFill="1" applyBorder="1" applyAlignment="1">
      <alignment horizontal="center" vertical="center" textRotation="255"/>
    </xf>
    <xf numFmtId="0" fontId="6" fillId="2" borderId="5" xfId="0" applyFont="1" applyFill="1" applyBorder="1" applyAlignment="1" applyProtection="1">
      <alignment horizontal="center" vertical="center" textRotation="255"/>
    </xf>
    <xf numFmtId="0" fontId="6" fillId="3" borderId="1" xfId="0" applyFont="1" applyFill="1" applyBorder="1" applyAlignment="1" applyProtection="1">
      <alignment horizontal="center" vertical="center" textRotation="255"/>
    </xf>
    <xf numFmtId="0" fontId="6" fillId="3" borderId="4" xfId="0" applyFont="1" applyFill="1" applyBorder="1" applyAlignment="1" applyProtection="1">
      <alignment horizontal="center" vertical="center" textRotation="255"/>
    </xf>
    <xf numFmtId="0" fontId="6" fillId="3" borderId="2" xfId="0" applyFont="1" applyFill="1" applyBorder="1" applyAlignment="1" applyProtection="1">
      <alignment horizontal="center" vertical="center" textRotation="255"/>
    </xf>
    <xf numFmtId="0" fontId="7" fillId="2" borderId="6" xfId="0" applyFont="1" applyFill="1" applyBorder="1" applyAlignment="1" applyProtection="1">
      <alignment wrapText="1" shrinkToFit="1"/>
    </xf>
    <xf numFmtId="0" fontId="7" fillId="2" borderId="0" xfId="0" applyFont="1" applyFill="1" applyBorder="1" applyAlignment="1" applyProtection="1">
      <alignment wrapText="1" shrinkToFit="1"/>
    </xf>
    <xf numFmtId="0" fontId="0" fillId="2" borderId="0" xfId="0" applyFont="1" applyFill="1" applyProtection="1">
      <alignment vertical="center"/>
    </xf>
    <xf numFmtId="0" fontId="5" fillId="2" borderId="0" xfId="0" applyFont="1" applyFill="1" applyAlignment="1" applyProtection="1">
      <alignment horizontal="centerContinuous" vertical="center"/>
    </xf>
    <xf numFmtId="0" fontId="8" fillId="2" borderId="0" xfId="0" applyFont="1" applyFill="1" applyAlignment="1" applyProtection="1">
      <alignment horizontal="centerContinuous" vertical="center"/>
    </xf>
    <xf numFmtId="0" fontId="5" fillId="0" borderId="0" xfId="0" applyFont="1">
      <alignment vertical="center"/>
    </xf>
    <xf numFmtId="0" fontId="6" fillId="3" borderId="7" xfId="0" applyFont="1" applyFill="1" applyBorder="1" applyAlignment="1">
      <alignment horizontal="center" vertical="center" textRotation="255"/>
    </xf>
    <xf numFmtId="0" fontId="6" fillId="3" borderId="8"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3" borderId="0"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7" xfId="0" applyFont="1" applyFill="1" applyBorder="1" applyAlignment="1" applyProtection="1">
      <alignment horizontal="center" vertical="center" textRotation="255"/>
    </xf>
    <xf numFmtId="0" fontId="6" fillId="3" borderId="9" xfId="0" applyFont="1" applyFill="1" applyBorder="1" applyAlignment="1" applyProtection="1">
      <alignment horizontal="center" vertical="center" textRotation="255"/>
    </xf>
    <xf numFmtId="0" fontId="6" fillId="3" borderId="8" xfId="0" applyFont="1" applyFill="1" applyBorder="1" applyAlignment="1" applyProtection="1">
      <alignment horizontal="center" vertical="center" textRotation="255"/>
    </xf>
    <xf numFmtId="0" fontId="7" fillId="2" borderId="6" xfId="0" applyFont="1" applyFill="1" applyBorder="1" applyAlignment="1" applyProtection="1">
      <alignment horizontal="left" vertical="center" wrapText="1" shrinkToFit="1"/>
    </xf>
    <xf numFmtId="0" fontId="7" fillId="2" borderId="0" xfId="0" applyFont="1" applyFill="1" applyBorder="1" applyAlignment="1" applyProtection="1">
      <alignment horizontal="left" vertical="center" wrapText="1" shrinkToFi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9"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10" fillId="3" borderId="10" xfId="0" applyFont="1" applyFill="1" applyBorder="1" applyAlignment="1">
      <alignment horizontal="center" vertical="center" wrapText="1"/>
    </xf>
    <xf numFmtId="0" fontId="9" fillId="3" borderId="21"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6" xfId="0" applyFont="1" applyFill="1" applyBorder="1" applyAlignment="1">
      <alignment horizontal="center" vertical="center"/>
    </xf>
    <xf numFmtId="0" fontId="10" fillId="3" borderId="1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3" borderId="22"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xf>
    <xf numFmtId="0" fontId="6" fillId="3" borderId="17"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xf>
    <xf numFmtId="0" fontId="10" fillId="3" borderId="19"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6"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4" xfId="0" applyFont="1" applyFill="1" applyBorder="1" applyAlignment="1">
      <alignment horizontal="center" vertical="center" wrapText="1"/>
    </xf>
    <xf numFmtId="0" fontId="10" fillId="3" borderId="10" xfId="0" applyFont="1" applyFill="1" applyBorder="1" applyAlignment="1">
      <alignment horizontal="center" vertical="center"/>
    </xf>
    <xf numFmtId="0" fontId="9" fillId="3" borderId="31" xfId="0" applyFont="1" applyFill="1" applyBorder="1" applyAlignment="1">
      <alignment horizontal="center" vertical="center"/>
    </xf>
    <xf numFmtId="0" fontId="6" fillId="3" borderId="28" xfId="0" applyFont="1" applyFill="1" applyBorder="1" applyAlignment="1">
      <alignment horizontal="center" vertical="center"/>
    </xf>
    <xf numFmtId="0" fontId="10" fillId="3" borderId="13" xfId="0" applyFont="1" applyFill="1" applyBorder="1" applyAlignment="1">
      <alignment horizontal="center" vertical="center"/>
    </xf>
    <xf numFmtId="0" fontId="5" fillId="3" borderId="17"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0" fontId="10" fillId="3" borderId="29"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6" fillId="3" borderId="15" xfId="0" applyFont="1" applyFill="1" applyBorder="1" applyAlignment="1">
      <alignment horizontal="center" vertical="center"/>
    </xf>
    <xf numFmtId="0" fontId="10" fillId="3" borderId="16"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6" fillId="3" borderId="27" xfId="0" applyFont="1" applyFill="1" applyBorder="1" applyAlignment="1">
      <alignment horizontal="center" vertical="center"/>
    </xf>
    <xf numFmtId="0" fontId="10" fillId="3" borderId="34" xfId="0" applyFont="1" applyFill="1" applyBorder="1" applyAlignment="1" applyProtection="1">
      <alignment horizontal="center" vertical="center"/>
    </xf>
    <xf numFmtId="0" fontId="10" fillId="3" borderId="35" xfId="0" applyFont="1" applyFill="1" applyBorder="1" applyAlignment="1" applyProtection="1">
      <alignment horizontal="center" vertical="center"/>
    </xf>
    <xf numFmtId="0" fontId="6" fillId="3" borderId="36" xfId="0" applyFont="1" applyFill="1" applyBorder="1" applyAlignment="1" applyProtection="1">
      <alignment horizontal="center" vertical="center" wrapText="1"/>
    </xf>
    <xf numFmtId="0" fontId="10" fillId="3" borderId="13" xfId="0" applyFont="1" applyFill="1" applyBorder="1" applyAlignment="1" applyProtection="1">
      <alignment horizontal="left" vertical="center" wrapText="1"/>
    </xf>
    <xf numFmtId="0" fontId="11" fillId="4" borderId="17"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xf>
    <xf numFmtId="0" fontId="10" fillId="5" borderId="17" xfId="0" applyFont="1" applyFill="1" applyBorder="1" applyAlignment="1" applyProtection="1">
      <alignment horizontal="center" vertical="center" wrapText="1"/>
    </xf>
    <xf numFmtId="0" fontId="10" fillId="5" borderId="11" xfId="0" applyFont="1" applyFill="1" applyBorder="1" applyAlignment="1" applyProtection="1">
      <alignment horizontal="left" vertical="center" wrapText="1"/>
    </xf>
    <xf numFmtId="0" fontId="6" fillId="3" borderId="35" xfId="0" applyFont="1" applyFill="1" applyBorder="1" applyAlignment="1">
      <alignment horizontal="center" vertical="center"/>
    </xf>
    <xf numFmtId="0" fontId="9" fillId="3" borderId="37" xfId="0" applyFont="1" applyFill="1" applyBorder="1" applyAlignment="1">
      <alignment horizontal="center" vertical="center"/>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9" fillId="3" borderId="40"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10" fillId="5" borderId="24" xfId="0" applyFont="1" applyFill="1" applyBorder="1" applyAlignment="1" applyProtection="1">
      <alignment horizontal="left" vertical="center" wrapText="1"/>
    </xf>
    <xf numFmtId="0" fontId="12" fillId="4" borderId="22" xfId="0" applyFont="1" applyFill="1" applyBorder="1" applyAlignment="1" applyProtection="1">
      <alignment horizontal="center" vertical="center"/>
      <protection locked="0"/>
    </xf>
    <xf numFmtId="0" fontId="12" fillId="4" borderId="11" xfId="0" applyFont="1" applyFill="1" applyBorder="1" applyAlignment="1" applyProtection="1">
      <alignment horizontal="left" vertical="center" wrapText="1"/>
      <protection locked="0"/>
    </xf>
    <xf numFmtId="0" fontId="13" fillId="4" borderId="42" xfId="0" applyFont="1" applyFill="1" applyBorder="1" applyAlignment="1" applyProtection="1">
      <alignment horizontal="left" vertical="center" indent="1" shrinkToFit="1"/>
      <protection locked="0"/>
    </xf>
    <xf numFmtId="0" fontId="12" fillId="4" borderId="13" xfId="0" applyFont="1" applyFill="1" applyBorder="1" applyAlignment="1" applyProtection="1">
      <alignment horizontal="left" vertical="center" indent="1" shrinkToFit="1"/>
      <protection locked="0"/>
    </xf>
    <xf numFmtId="0" fontId="6" fillId="0" borderId="14" xfId="0" applyFont="1" applyBorder="1" applyAlignment="1">
      <alignment horizontal="center" vertical="center"/>
    </xf>
    <xf numFmtId="0" fontId="12" fillId="4" borderId="15" xfId="0" applyFont="1" applyFill="1" applyBorder="1" applyAlignment="1" applyProtection="1">
      <alignment horizontal="left" vertical="center" indent="1" shrinkToFit="1"/>
      <protection locked="0"/>
    </xf>
    <xf numFmtId="0" fontId="12" fillId="4" borderId="16" xfId="0" applyFont="1" applyFill="1" applyBorder="1" applyAlignment="1" applyProtection="1">
      <alignment horizontal="left" vertical="center" indent="1" shrinkToFit="1"/>
      <protection locked="0"/>
    </xf>
    <xf numFmtId="0" fontId="13" fillId="4" borderId="21" xfId="0" applyFont="1" applyFill="1" applyBorder="1" applyAlignment="1" applyProtection="1">
      <alignment horizontal="left" vertical="center" indent="1" shrinkToFit="1"/>
      <protection locked="0"/>
    </xf>
    <xf numFmtId="0" fontId="12" fillId="4" borderId="20" xfId="0" applyFont="1" applyFill="1" applyBorder="1" applyAlignment="1" applyProtection="1">
      <alignment horizontal="left" vertical="center" indent="1" shrinkToFit="1"/>
      <protection locked="0"/>
    </xf>
    <xf numFmtId="0" fontId="10" fillId="3" borderId="17" xfId="0" applyFont="1" applyFill="1" applyBorder="1" applyAlignment="1">
      <alignment horizontal="center" vertical="center"/>
    </xf>
    <xf numFmtId="0" fontId="13" fillId="4" borderId="43" xfId="0" applyFont="1" applyFill="1" applyBorder="1" applyAlignment="1" applyProtection="1">
      <alignment horizontal="left" vertical="center" indent="1" shrinkToFit="1"/>
      <protection locked="0"/>
    </xf>
    <xf numFmtId="0" fontId="12" fillId="4" borderId="16" xfId="0" applyFont="1" applyFill="1" applyBorder="1" applyAlignment="1" applyProtection="1">
      <alignment horizontal="center" vertical="center" shrinkToFit="1"/>
      <protection locked="0"/>
    </xf>
    <xf numFmtId="38" fontId="12" fillId="4" borderId="16" xfId="13" applyFont="1" applyFill="1" applyBorder="1" applyAlignment="1" applyProtection="1">
      <alignment horizontal="right" vertical="center" shrinkToFit="1"/>
      <protection locked="0"/>
    </xf>
    <xf numFmtId="0" fontId="6" fillId="4" borderId="16" xfId="0" applyFont="1" applyFill="1" applyBorder="1" applyAlignment="1" applyProtection="1">
      <alignment horizontal="left" vertical="center" wrapText="1"/>
      <protection locked="0"/>
    </xf>
    <xf numFmtId="0" fontId="6" fillId="0" borderId="20" xfId="0" applyFont="1" applyBorder="1" applyAlignment="1">
      <alignment horizontal="center" vertical="center"/>
    </xf>
    <xf numFmtId="0" fontId="6" fillId="4" borderId="1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xf>
    <xf numFmtId="0" fontId="12" fillId="4" borderId="10" xfId="0" applyFont="1" applyFill="1" applyBorder="1" applyAlignment="1" applyProtection="1">
      <alignment horizontal="center" vertical="center"/>
      <protection locked="0"/>
    </xf>
    <xf numFmtId="0" fontId="10" fillId="5" borderId="16" xfId="0" applyFont="1" applyFill="1" applyBorder="1" applyAlignment="1" applyProtection="1">
      <alignment horizontal="left" vertical="center" wrapText="1"/>
    </xf>
    <xf numFmtId="0" fontId="12" fillId="4" borderId="33" xfId="0" applyFont="1" applyFill="1" applyBorder="1" applyAlignment="1" applyProtection="1">
      <alignment horizontal="center" vertical="center"/>
      <protection locked="0"/>
    </xf>
    <xf numFmtId="0" fontId="12" fillId="4" borderId="24" xfId="0" applyFont="1" applyFill="1" applyBorder="1" applyAlignment="1" applyProtection="1">
      <alignment horizontal="left" vertical="center" wrapText="1"/>
      <protection locked="0"/>
    </xf>
    <xf numFmtId="0" fontId="12" fillId="4" borderId="26" xfId="0" applyFont="1" applyFill="1" applyBorder="1" applyAlignment="1" applyProtection="1">
      <alignment horizontal="left" vertical="center" shrinkToFit="1"/>
      <protection locked="0"/>
    </xf>
    <xf numFmtId="0" fontId="12" fillId="4" borderId="27" xfId="0" applyFont="1" applyFill="1" applyBorder="1" applyAlignment="1" applyProtection="1">
      <alignment horizontal="left" vertical="center" indent="1" shrinkToFit="1"/>
      <protection locked="0"/>
    </xf>
    <xf numFmtId="0" fontId="12" fillId="4" borderId="28" xfId="0" applyFont="1" applyFill="1" applyBorder="1" applyAlignment="1" applyProtection="1">
      <alignment horizontal="left" vertical="center" indent="1" shrinkToFit="1"/>
      <protection locked="0"/>
    </xf>
    <xf numFmtId="0" fontId="13" fillId="4" borderId="31" xfId="0" applyFont="1" applyFill="1" applyBorder="1" applyAlignment="1" applyProtection="1">
      <alignment horizontal="left" vertical="center" indent="1" shrinkToFit="1"/>
      <protection locked="0"/>
    </xf>
    <xf numFmtId="0" fontId="12" fillId="4" borderId="32" xfId="0" applyFont="1" applyFill="1" applyBorder="1" applyAlignment="1" applyProtection="1">
      <alignment horizontal="left" vertical="center" indent="1" shrinkToFit="1"/>
      <protection locked="0"/>
    </xf>
    <xf numFmtId="0" fontId="12" fillId="4" borderId="28" xfId="0" applyFont="1" applyFill="1" applyBorder="1" applyAlignment="1" applyProtection="1">
      <alignment horizontal="center" vertical="center" shrinkToFit="1"/>
      <protection locked="0"/>
    </xf>
    <xf numFmtId="38" fontId="12" fillId="4" borderId="28" xfId="13" applyFont="1" applyFill="1" applyBorder="1" applyAlignment="1" applyProtection="1">
      <alignment horizontal="right" vertical="center" shrinkToFit="1"/>
      <protection locked="0"/>
    </xf>
    <xf numFmtId="0" fontId="6" fillId="4" borderId="28" xfId="0" applyFont="1" applyFill="1" applyBorder="1" applyAlignment="1" applyProtection="1">
      <alignment horizontal="left" vertical="center" wrapText="1"/>
      <protection locked="0"/>
    </xf>
    <xf numFmtId="0" fontId="6" fillId="0" borderId="32" xfId="0" applyFont="1" applyBorder="1" applyAlignment="1">
      <alignment horizontal="center" vertical="center"/>
    </xf>
    <xf numFmtId="0" fontId="6" fillId="4" borderId="24" xfId="0" applyFont="1" applyFill="1" applyBorder="1" applyAlignment="1" applyProtection="1">
      <alignment horizontal="left" vertical="center" wrapText="1"/>
      <protection locked="0"/>
    </xf>
    <xf numFmtId="0" fontId="10" fillId="5" borderId="28" xfId="0" applyFont="1" applyFill="1" applyBorder="1" applyAlignment="1" applyProtection="1">
      <alignment horizontal="left" vertical="center" wrapText="1"/>
    </xf>
    <xf numFmtId="0" fontId="12" fillId="4" borderId="34" xfId="0" applyFont="1" applyFill="1" applyBorder="1" applyAlignment="1" applyProtection="1">
      <alignment horizontal="left" vertical="center" indent="1" shrinkToFit="1"/>
      <protection locked="0"/>
    </xf>
    <xf numFmtId="0" fontId="12" fillId="4" borderId="17" xfId="0" applyFont="1" applyFill="1" applyBorder="1" applyAlignment="1" applyProtection="1">
      <alignment horizontal="left" vertical="center" indent="1" shrinkToFit="1"/>
      <protection locked="0"/>
    </xf>
    <xf numFmtId="0" fontId="12" fillId="4" borderId="28" xfId="0" applyFont="1" applyFill="1" applyBorder="1" applyAlignment="1" applyProtection="1">
      <alignment horizontal="right" vertical="center" shrinkToFit="1"/>
      <protection locked="0"/>
    </xf>
    <xf numFmtId="0" fontId="12" fillId="4" borderId="32" xfId="0" applyFont="1" applyFill="1" applyBorder="1" applyAlignment="1" applyProtection="1">
      <alignment horizontal="right" vertical="center" shrinkToFit="1"/>
      <protection locked="0"/>
    </xf>
    <xf numFmtId="0" fontId="10" fillId="5" borderId="35" xfId="0" applyFont="1" applyFill="1" applyBorder="1" applyAlignment="1" applyProtection="1">
      <alignment horizontal="left" vertical="center" wrapText="1"/>
    </xf>
    <xf numFmtId="0" fontId="12" fillId="4" borderId="34" xfId="0" applyFont="1" applyFill="1" applyBorder="1" applyAlignment="1" applyProtection="1">
      <alignment horizontal="center" vertical="center" shrinkToFit="1"/>
      <protection locked="0"/>
    </xf>
    <xf numFmtId="0" fontId="10" fillId="5" borderId="44" xfId="0" applyFont="1" applyFill="1" applyBorder="1" applyAlignment="1" applyProtection="1">
      <alignment horizontal="left" vertical="center" wrapText="1"/>
    </xf>
    <xf numFmtId="0" fontId="10" fillId="3" borderId="16" xfId="0" applyFont="1" applyFill="1" applyBorder="1" applyAlignment="1">
      <alignment horizontal="center" vertical="center" wrapText="1"/>
    </xf>
    <xf numFmtId="0" fontId="10" fillId="3" borderId="16" xfId="0" applyFont="1" applyFill="1" applyBorder="1" applyAlignment="1">
      <alignment horizontal="center" vertical="center"/>
    </xf>
    <xf numFmtId="0" fontId="10" fillId="3" borderId="28" xfId="0" applyFont="1" applyFill="1" applyBorder="1" applyAlignment="1">
      <alignment horizontal="center" vertical="center" wrapText="1"/>
    </xf>
    <xf numFmtId="0" fontId="10" fillId="3" borderId="28"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6" borderId="34" xfId="0" applyFont="1" applyFill="1" applyBorder="1" applyAlignment="1">
      <alignment horizontal="center" vertical="center"/>
    </xf>
    <xf numFmtId="38" fontId="12" fillId="4" borderId="16" xfId="14" applyNumberFormat="1" applyFont="1" applyFill="1" applyBorder="1" applyAlignment="1" applyProtection="1">
      <alignment horizontal="center" vertical="center" shrinkToFit="1"/>
      <protection locked="0"/>
    </xf>
    <xf numFmtId="176" fontId="12" fillId="4" borderId="46" xfId="0" applyNumberFormat="1" applyFont="1" applyFill="1" applyBorder="1" applyAlignment="1" applyProtection="1">
      <alignment horizontal="center" vertical="center" shrinkToFit="1"/>
      <protection locked="0"/>
    </xf>
    <xf numFmtId="38" fontId="12" fillId="4" borderId="28" xfId="14" applyNumberFormat="1" applyFont="1" applyFill="1" applyBorder="1" applyAlignment="1" applyProtection="1">
      <alignment horizontal="center" vertical="center" shrinkToFit="1"/>
      <protection locked="0"/>
    </xf>
    <xf numFmtId="0" fontId="6" fillId="0" borderId="28" xfId="0" applyFont="1" applyBorder="1" applyAlignment="1">
      <alignment horizontal="center" vertical="center"/>
    </xf>
    <xf numFmtId="0" fontId="14" fillId="2" borderId="0" xfId="0" applyFont="1" applyFill="1" applyProtection="1">
      <alignment vertical="center"/>
    </xf>
    <xf numFmtId="0" fontId="14" fillId="2" borderId="0" xfId="0" applyFont="1" applyFill="1" applyAlignment="1" applyProtection="1">
      <alignment horizontal="right" vertical="center"/>
    </xf>
    <xf numFmtId="176" fontId="12" fillId="4" borderId="47" xfId="0" applyNumberFormat="1" applyFont="1" applyFill="1" applyBorder="1" applyAlignment="1" applyProtection="1">
      <alignment horizontal="center" vertical="center" shrinkToFit="1"/>
      <protection locked="0"/>
    </xf>
    <xf numFmtId="0" fontId="12" fillId="4" borderId="48" xfId="0" applyFont="1" applyFill="1" applyBorder="1" applyAlignment="1" applyProtection="1">
      <alignment horizontal="center" vertical="center"/>
      <protection locked="0"/>
    </xf>
    <xf numFmtId="0" fontId="12" fillId="4" borderId="49" xfId="0" applyFont="1" applyFill="1" applyBorder="1" applyAlignment="1" applyProtection="1">
      <alignment horizontal="left" vertical="center" wrapText="1"/>
      <protection locked="0"/>
    </xf>
    <xf numFmtId="0" fontId="13" fillId="4" borderId="50" xfId="0" applyFont="1" applyFill="1" applyBorder="1" applyAlignment="1" applyProtection="1">
      <alignment horizontal="left" vertical="center" indent="1" shrinkToFit="1"/>
      <protection locked="0"/>
    </xf>
    <xf numFmtId="0" fontId="12" fillId="4" borderId="51" xfId="0" applyFont="1" applyFill="1" applyBorder="1" applyAlignment="1" applyProtection="1">
      <alignment horizontal="left" vertical="center" indent="1" shrinkToFit="1"/>
      <protection locked="0"/>
    </xf>
    <xf numFmtId="0" fontId="12" fillId="4" borderId="52" xfId="0" applyFont="1" applyFill="1" applyBorder="1" applyAlignment="1" applyProtection="1">
      <alignment horizontal="left" vertical="center" shrinkToFit="1"/>
      <protection locked="0"/>
    </xf>
    <xf numFmtId="0" fontId="12" fillId="4" borderId="53" xfId="0" applyFont="1" applyFill="1" applyBorder="1" applyAlignment="1" applyProtection="1">
      <alignment horizontal="left" vertical="center" indent="1" shrinkToFit="1"/>
      <protection locked="0"/>
    </xf>
    <xf numFmtId="0" fontId="12" fillId="4" borderId="54" xfId="0" applyFont="1" applyFill="1" applyBorder="1" applyAlignment="1" applyProtection="1">
      <alignment horizontal="left" vertical="center" indent="1" shrinkToFit="1"/>
      <protection locked="0"/>
    </xf>
    <xf numFmtId="0" fontId="13" fillId="4" borderId="55" xfId="0" applyFont="1" applyFill="1" applyBorder="1" applyAlignment="1" applyProtection="1">
      <alignment horizontal="left" vertical="center" indent="1" shrinkToFit="1"/>
      <protection locked="0"/>
    </xf>
    <xf numFmtId="0" fontId="12" fillId="4" borderId="56" xfId="0" applyFont="1" applyFill="1" applyBorder="1" applyAlignment="1" applyProtection="1">
      <alignment horizontal="left" vertical="center" indent="1" shrinkToFit="1"/>
      <protection locked="0"/>
    </xf>
    <xf numFmtId="0" fontId="12" fillId="4" borderId="57" xfId="0" applyFont="1" applyFill="1" applyBorder="1" applyAlignment="1" applyProtection="1">
      <alignment horizontal="left" vertical="center" indent="1" shrinkToFit="1"/>
      <protection locked="0"/>
    </xf>
    <xf numFmtId="0" fontId="13" fillId="4" borderId="58" xfId="0" applyFont="1" applyFill="1" applyBorder="1" applyAlignment="1" applyProtection="1">
      <alignment horizontal="left" vertical="center" indent="1" shrinkToFit="1"/>
      <protection locked="0"/>
    </xf>
    <xf numFmtId="0" fontId="6" fillId="0" borderId="54" xfId="0" applyFont="1" applyBorder="1" applyAlignment="1">
      <alignment horizontal="center" vertical="center"/>
    </xf>
    <xf numFmtId="0" fontId="6" fillId="4" borderId="54"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center" vertical="center" shrinkToFit="1"/>
      <protection locked="0"/>
    </xf>
    <xf numFmtId="0" fontId="6" fillId="0" borderId="56" xfId="0" applyFont="1" applyBorder="1" applyAlignment="1">
      <alignment horizontal="center" vertical="center"/>
    </xf>
    <xf numFmtId="0" fontId="6" fillId="4" borderId="49" xfId="0" applyFont="1" applyFill="1" applyBorder="1" applyAlignment="1" applyProtection="1">
      <alignment horizontal="left" vertical="center" wrapText="1"/>
      <protection locked="0"/>
    </xf>
    <xf numFmtId="0" fontId="12" fillId="4" borderId="59" xfId="0" applyFont="1" applyFill="1" applyBorder="1" applyAlignment="1" applyProtection="1">
      <alignment horizontal="center" vertical="center"/>
      <protection locked="0"/>
    </xf>
    <xf numFmtId="0" fontId="10" fillId="5" borderId="54" xfId="0" applyFont="1" applyFill="1" applyBorder="1" applyAlignment="1" applyProtection="1">
      <alignment horizontal="left" vertical="center" wrapText="1"/>
    </xf>
    <xf numFmtId="0" fontId="6" fillId="3" borderId="60" xfId="0" applyFont="1" applyFill="1" applyBorder="1" applyAlignment="1" applyProtection="1">
      <alignment horizontal="center" vertical="center" wrapText="1"/>
    </xf>
    <xf numFmtId="0" fontId="10" fillId="3" borderId="51" xfId="0" applyFont="1" applyFill="1" applyBorder="1" applyAlignment="1" applyProtection="1">
      <alignment horizontal="left" vertical="center" wrapText="1"/>
    </xf>
    <xf numFmtId="0" fontId="11" fillId="4" borderId="57" xfId="0" applyFont="1" applyFill="1" applyBorder="1" applyAlignment="1" applyProtection="1">
      <alignment horizontal="left" vertical="center" wrapText="1"/>
      <protection locked="0"/>
    </xf>
    <xf numFmtId="0" fontId="10" fillId="5" borderId="57" xfId="0" applyFont="1" applyFill="1" applyBorder="1" applyAlignment="1" applyProtection="1">
      <alignment horizontal="left" vertical="center"/>
    </xf>
    <xf numFmtId="0" fontId="10" fillId="5" borderId="57" xfId="0" applyFont="1" applyFill="1" applyBorder="1" applyAlignment="1" applyProtection="1">
      <alignment horizontal="center" vertical="center" wrapText="1"/>
    </xf>
    <xf numFmtId="0" fontId="10" fillId="5" borderId="61" xfId="0" applyFont="1" applyFill="1" applyBorder="1" applyAlignment="1" applyProtection="1">
      <alignment horizontal="left" vertical="center" wrapText="1"/>
    </xf>
    <xf numFmtId="0" fontId="0" fillId="0" borderId="0" xfId="0" applyFont="1" applyAlignment="1" applyProtection="1">
      <alignment horizontal="left" vertical="center"/>
    </xf>
    <xf numFmtId="0" fontId="14" fillId="0" borderId="0" xfId="0" applyFont="1">
      <alignment vertical="center"/>
    </xf>
    <xf numFmtId="0" fontId="14" fillId="0" borderId="0" xfId="0" applyFont="1" applyFill="1" applyBorder="1" applyAlignment="1">
      <alignment vertical="center"/>
    </xf>
    <xf numFmtId="0" fontId="14" fillId="0" borderId="0" xfId="0" applyFont="1" applyBorder="1" applyAlignment="1">
      <alignment horizontal="distributed" vertical="center"/>
    </xf>
    <xf numFmtId="0" fontId="14" fillId="0" borderId="0" xfId="0" applyFont="1" applyBorder="1" applyAlignment="1">
      <alignment horizontal="left" vertical="center"/>
    </xf>
    <xf numFmtId="0" fontId="14" fillId="0" borderId="0" xfId="0" applyFont="1" applyAlignment="1">
      <alignment horizontal="left" vertical="center"/>
    </xf>
    <xf numFmtId="0" fontId="15" fillId="0" borderId="32" xfId="0" applyFont="1" applyFill="1" applyBorder="1" applyAlignment="1">
      <alignment horizontal="center" vertical="center" shrinkToFit="1"/>
    </xf>
    <xf numFmtId="0" fontId="14" fillId="0" borderId="0" xfId="0" applyFont="1" applyAlignment="1">
      <alignment horizontal="center" vertical="center"/>
    </xf>
    <xf numFmtId="0" fontId="14" fillId="0" borderId="32" xfId="0" applyFont="1" applyBorder="1" applyAlignment="1">
      <alignment horizontal="center" vertical="center"/>
    </xf>
    <xf numFmtId="0" fontId="14" fillId="0" borderId="0" xfId="0" applyFont="1" applyAlignment="1">
      <alignment vertical="center"/>
    </xf>
    <xf numFmtId="0" fontId="14" fillId="0" borderId="0" xfId="0" applyFont="1" applyBorder="1" applyAlignment="1">
      <alignment horizontal="centerContinuous" vertical="center"/>
    </xf>
    <xf numFmtId="0" fontId="14" fillId="0" borderId="0" xfId="0" applyFont="1" applyAlignment="1">
      <alignment horizontal="centerContinuous" vertical="center"/>
    </xf>
    <xf numFmtId="38" fontId="15" fillId="0" borderId="32" xfId="0" applyNumberFormat="1" applyFont="1" applyFill="1" applyBorder="1" applyAlignment="1">
      <alignment horizontal="right" vertical="center"/>
    </xf>
    <xf numFmtId="0" fontId="15" fillId="0" borderId="32" xfId="0" applyFont="1" applyBorder="1" applyAlignment="1">
      <alignment horizontal="right" vertical="center"/>
    </xf>
    <xf numFmtId="0" fontId="15" fillId="0" borderId="0" xfId="0" applyFont="1" applyBorder="1" applyAlignment="1">
      <alignment horizontal="distributed" vertical="center"/>
    </xf>
    <xf numFmtId="177" fontId="15" fillId="0" borderId="32" xfId="0" applyNumberFormat="1" applyFont="1" applyFill="1" applyBorder="1" applyAlignment="1">
      <alignment horizontal="right" vertical="center" shrinkToFit="1"/>
    </xf>
    <xf numFmtId="0" fontId="14" fillId="0" borderId="0" xfId="0" applyFont="1" applyAlignment="1">
      <alignment horizontal="distributed" vertical="center"/>
    </xf>
    <xf numFmtId="0" fontId="15" fillId="4" borderId="32" xfId="0" applyFont="1" applyFill="1" applyBorder="1" applyAlignment="1" applyProtection="1">
      <alignment horizontal="center" vertical="center" shrinkToFit="1"/>
      <protection locked="0"/>
    </xf>
    <xf numFmtId="0" fontId="15" fillId="0" borderId="0" xfId="0" applyNumberFormat="1" applyFont="1" applyFill="1" applyBorder="1" applyAlignment="1">
      <alignment horizontal="left" vertical="center" indent="1" shrinkToFit="1"/>
    </xf>
    <xf numFmtId="0" fontId="16" fillId="0" borderId="0" xfId="0" applyNumberFormat="1" applyFont="1" applyFill="1" applyBorder="1" applyAlignment="1">
      <alignment horizontal="left" vertical="center" indent="1" shrinkToFit="1"/>
    </xf>
    <xf numFmtId="0" fontId="14" fillId="0" borderId="0" xfId="0" applyFont="1" applyAlignment="1">
      <alignment horizontal="left" vertical="center" indent="1" shrinkToFit="1"/>
    </xf>
    <xf numFmtId="176" fontId="15" fillId="0" borderId="0" xfId="0" applyNumberFormat="1" applyFont="1" applyFill="1" applyBorder="1" applyAlignment="1">
      <alignment horizontal="right" vertical="center"/>
    </xf>
    <xf numFmtId="38" fontId="15" fillId="4" borderId="32" xfId="0" applyNumberFormat="1" applyFont="1" applyFill="1" applyBorder="1" applyAlignment="1" applyProtection="1">
      <alignment horizontal="right" vertical="center"/>
      <protection locked="0"/>
    </xf>
    <xf numFmtId="0" fontId="15" fillId="4" borderId="32" xfId="0" applyFont="1" applyFill="1" applyBorder="1" applyAlignment="1" applyProtection="1">
      <alignment horizontal="right" vertical="center"/>
      <protection locked="0"/>
    </xf>
    <xf numFmtId="0" fontId="14" fillId="0" borderId="32" xfId="0" applyFont="1" applyBorder="1">
      <alignment vertical="center"/>
    </xf>
    <xf numFmtId="0" fontId="14" fillId="0" borderId="0" xfId="0" applyFont="1" applyAlignment="1">
      <alignment horizontal="right" vertical="center"/>
    </xf>
    <xf numFmtId="0" fontId="16" fillId="0" borderId="0" xfId="0" applyNumberFormat="1" applyFont="1" applyFill="1" applyBorder="1" applyAlignment="1">
      <alignment vertical="center" shrinkToFit="1"/>
    </xf>
    <xf numFmtId="0" fontId="17" fillId="0" borderId="0" xfId="0" applyNumberFormat="1" applyFont="1" applyFill="1" applyBorder="1" applyAlignment="1">
      <alignment horizontal="center" vertical="center" shrinkToFit="1"/>
    </xf>
    <xf numFmtId="0" fontId="2" fillId="0" borderId="0" xfId="12" applyAlignment="1">
      <alignment vertical="center"/>
    </xf>
    <xf numFmtId="0" fontId="2" fillId="0" borderId="0" xfId="12" applyAlignment="1">
      <alignment horizontal="center" vertical="center"/>
    </xf>
    <xf numFmtId="0" fontId="2" fillId="0" borderId="0" xfId="12" applyAlignment="1">
      <alignment horizontal="center" vertical="center" wrapText="1"/>
    </xf>
    <xf numFmtId="0" fontId="19" fillId="0" borderId="0" xfId="12" applyFont="1" applyAlignment="1">
      <alignment horizontal="center" vertical="center"/>
    </xf>
    <xf numFmtId="0" fontId="19" fillId="0" borderId="0" xfId="12" applyFont="1" applyAlignment="1">
      <alignment vertical="center"/>
    </xf>
    <xf numFmtId="0" fontId="20" fillId="0" borderId="0" xfId="12" applyFont="1" applyAlignment="1">
      <alignment vertical="center"/>
    </xf>
    <xf numFmtId="0" fontId="21" fillId="0" borderId="0" xfId="12" applyFont="1" applyAlignment="1">
      <alignment vertical="center"/>
    </xf>
    <xf numFmtId="0" fontId="19" fillId="3" borderId="62" xfId="12" applyFont="1" applyFill="1" applyBorder="1" applyAlignment="1">
      <alignment horizontal="center" vertical="center"/>
    </xf>
    <xf numFmtId="0" fontId="22" fillId="3" borderId="63" xfId="12" applyFont="1" applyFill="1" applyBorder="1" applyAlignment="1">
      <alignment horizontal="center" vertical="center"/>
    </xf>
    <xf numFmtId="0" fontId="22" fillId="3" borderId="64" xfId="12" applyFont="1" applyFill="1" applyBorder="1" applyAlignment="1">
      <alignment horizontal="center" vertical="center"/>
    </xf>
    <xf numFmtId="0" fontId="19" fillId="3" borderId="64" xfId="12" applyFont="1" applyFill="1" applyBorder="1" applyAlignment="1">
      <alignment horizontal="center" vertical="center"/>
    </xf>
    <xf numFmtId="0" fontId="19" fillId="3" borderId="64" xfId="12" applyFont="1" applyFill="1" applyBorder="1" applyAlignment="1">
      <alignment horizontal="center" vertical="center" wrapText="1"/>
    </xf>
    <xf numFmtId="0" fontId="22" fillId="3" borderId="64" xfId="12" applyFont="1" applyFill="1" applyBorder="1" applyAlignment="1">
      <alignment horizontal="center" vertical="center" wrapText="1"/>
    </xf>
    <xf numFmtId="0" fontId="22" fillId="3" borderId="65" xfId="12" applyFont="1" applyFill="1" applyBorder="1" applyAlignment="1">
      <alignment horizontal="center" vertical="center"/>
    </xf>
    <xf numFmtId="0" fontId="19" fillId="0" borderId="66" xfId="12" applyFont="1" applyBorder="1" applyAlignment="1">
      <alignment vertical="center" wrapText="1"/>
    </xf>
    <xf numFmtId="0" fontId="19" fillId="0" borderId="67" xfId="12" applyFont="1" applyBorder="1" applyAlignment="1">
      <alignment vertical="center" wrapText="1"/>
    </xf>
    <xf numFmtId="0" fontId="19" fillId="0" borderId="67" xfId="12" applyFont="1" applyBorder="1" applyAlignment="1">
      <alignment horizontal="left" vertical="center" wrapText="1"/>
    </xf>
    <xf numFmtId="0" fontId="19" fillId="0" borderId="68" xfId="12" applyFont="1" applyBorder="1" applyAlignment="1">
      <alignment vertical="center" wrapText="1"/>
    </xf>
    <xf numFmtId="0" fontId="19" fillId="0" borderId="69" xfId="12" applyFont="1" applyBorder="1" applyAlignment="1">
      <alignment vertical="center" wrapText="1"/>
    </xf>
    <xf numFmtId="0" fontId="19" fillId="0" borderId="70" xfId="12" applyFont="1" applyBorder="1" applyAlignment="1">
      <alignment vertical="center" wrapText="1"/>
    </xf>
    <xf numFmtId="0" fontId="19" fillId="0" borderId="70" xfId="12" applyFont="1" applyBorder="1" applyAlignment="1">
      <alignment horizontal="left" vertical="center" wrapText="1"/>
    </xf>
    <xf numFmtId="0" fontId="19" fillId="0" borderId="71" xfId="12" applyFont="1" applyBorder="1" applyAlignment="1">
      <alignment vertical="center" wrapText="1"/>
    </xf>
    <xf numFmtId="0" fontId="19" fillId="0" borderId="72" xfId="12" applyFont="1" applyBorder="1" applyAlignment="1">
      <alignment vertical="center" wrapText="1"/>
    </xf>
    <xf numFmtId="0" fontId="19" fillId="0" borderId="73" xfId="12" applyFont="1" applyBorder="1" applyAlignment="1">
      <alignment vertical="center" wrapText="1"/>
    </xf>
    <xf numFmtId="0" fontId="19" fillId="0" borderId="73" xfId="12" applyFont="1" applyBorder="1" applyAlignment="1">
      <alignment horizontal="left" vertical="center" wrapText="1"/>
    </xf>
    <xf numFmtId="0" fontId="19" fillId="0" borderId="74" xfId="12" applyFont="1" applyBorder="1" applyAlignment="1">
      <alignment vertical="center" wrapText="1"/>
    </xf>
    <xf numFmtId="0" fontId="21" fillId="0" borderId="0" xfId="12" applyFont="1" applyAlignment="1">
      <alignment horizontal="left" vertical="center"/>
    </xf>
    <xf numFmtId="0" fontId="23" fillId="0" borderId="0" xfId="12" applyFont="1" applyAlignment="1">
      <alignment horizontal="center" vertical="center" wrapText="1"/>
    </xf>
    <xf numFmtId="0" fontId="19" fillId="3" borderId="62" xfId="12" applyFont="1" applyFill="1" applyBorder="1" applyAlignment="1">
      <alignment horizontal="center" vertical="center" wrapText="1"/>
    </xf>
    <xf numFmtId="0" fontId="22" fillId="0" borderId="63" xfId="12" applyFont="1" applyBorder="1" applyAlignment="1">
      <alignment vertical="center" wrapText="1"/>
    </xf>
    <xf numFmtId="0" fontId="22" fillId="0" borderId="64" xfId="12" applyFont="1" applyBorder="1" applyAlignment="1">
      <alignment vertical="center" wrapText="1"/>
    </xf>
    <xf numFmtId="0" fontId="22" fillId="0" borderId="65" xfId="12" applyFont="1" applyBorder="1" applyAlignment="1">
      <alignment vertical="center" wrapText="1"/>
    </xf>
    <xf numFmtId="0" fontId="22" fillId="2" borderId="64" xfId="12" applyFont="1" applyFill="1" applyBorder="1" applyAlignment="1">
      <alignment vertical="center" wrapText="1"/>
    </xf>
    <xf numFmtId="0" fontId="24" fillId="0" borderId="0" xfId="9" applyFont="1" applyFill="1"/>
    <xf numFmtId="0" fontId="24" fillId="0" borderId="0" xfId="9" applyFont="1" applyFill="1" applyAlignment="1">
      <alignment horizontal="center"/>
    </xf>
    <xf numFmtId="0" fontId="24" fillId="0" borderId="0" xfId="9" applyFont="1" applyFill="1" applyAlignment="1">
      <alignment horizontal="center" vertical="center"/>
    </xf>
    <xf numFmtId="0" fontId="25" fillId="0" borderId="0" xfId="9" applyFont="1" applyFill="1" applyAlignment="1">
      <alignment horizontal="center" vertical="center"/>
    </xf>
    <xf numFmtId="0" fontId="26" fillId="0" borderId="0" xfId="9" applyFont="1" applyFill="1"/>
    <xf numFmtId="0" fontId="26" fillId="0" borderId="0" xfId="9" applyFont="1" applyFill="1" applyBorder="1" applyAlignment="1">
      <alignment horizontal="left" vertical="center"/>
    </xf>
    <xf numFmtId="0" fontId="26" fillId="3" borderId="75" xfId="9" applyFont="1" applyFill="1" applyBorder="1" applyAlignment="1">
      <alignment horizontal="center" vertical="center"/>
    </xf>
    <xf numFmtId="0" fontId="26" fillId="3" borderId="76" xfId="9" applyFont="1" applyFill="1" applyBorder="1" applyAlignment="1">
      <alignment horizontal="center" vertical="center"/>
    </xf>
    <xf numFmtId="0" fontId="26" fillId="3" borderId="13" xfId="9" applyFont="1" applyFill="1" applyBorder="1" applyAlignment="1">
      <alignment horizontal="center" vertical="center"/>
    </xf>
    <xf numFmtId="0" fontId="26" fillId="0" borderId="17" xfId="9" applyFont="1" applyFill="1" applyBorder="1" applyAlignment="1">
      <alignment vertical="center"/>
    </xf>
    <xf numFmtId="0" fontId="26" fillId="0" borderId="0" xfId="9" applyFont="1" applyFill="1" applyBorder="1" applyAlignment="1">
      <alignment vertical="center"/>
    </xf>
    <xf numFmtId="0" fontId="26" fillId="3" borderId="75" xfId="9" applyFont="1" applyFill="1" applyBorder="1" applyAlignment="1">
      <alignment horizontal="center" vertical="center" wrapText="1"/>
    </xf>
    <xf numFmtId="0" fontId="26" fillId="3" borderId="76" xfId="9" applyFont="1" applyFill="1" applyBorder="1" applyAlignment="1">
      <alignment horizontal="center" vertical="center" wrapText="1"/>
    </xf>
    <xf numFmtId="0" fontId="26" fillId="3" borderId="13" xfId="9" applyFont="1" applyFill="1" applyBorder="1" applyAlignment="1">
      <alignment horizontal="center" vertical="center" wrapText="1"/>
    </xf>
    <xf numFmtId="178" fontId="26" fillId="0" borderId="17" xfId="9" applyNumberFormat="1" applyFont="1" applyFill="1" applyBorder="1" applyAlignment="1">
      <alignment vertical="center"/>
    </xf>
    <xf numFmtId="0" fontId="26" fillId="0" borderId="0" xfId="9" applyFont="1" applyFill="1" applyAlignment="1">
      <alignment horizontal="center"/>
    </xf>
    <xf numFmtId="0" fontId="26" fillId="0" borderId="0" xfId="9" applyFont="1" applyFill="1" applyBorder="1" applyAlignment="1">
      <alignment horizontal="center" vertical="center"/>
    </xf>
    <xf numFmtId="0" fontId="26" fillId="3" borderId="16" xfId="9" applyFont="1" applyFill="1" applyBorder="1" applyAlignment="1">
      <alignment horizontal="center" vertical="center" wrapText="1"/>
    </xf>
    <xf numFmtId="0" fontId="26" fillId="4" borderId="17" xfId="9" applyFont="1" applyFill="1" applyBorder="1" applyAlignment="1">
      <alignment horizontal="center" vertical="center"/>
    </xf>
    <xf numFmtId="0" fontId="26" fillId="3" borderId="28" xfId="9" applyFont="1" applyFill="1" applyBorder="1" applyAlignment="1">
      <alignment horizontal="center" vertical="center" wrapText="1"/>
    </xf>
    <xf numFmtId="0" fontId="26" fillId="3" borderId="19" xfId="9" applyFont="1" applyFill="1" applyBorder="1" applyAlignment="1">
      <alignment horizontal="center" vertical="center" wrapText="1"/>
    </xf>
    <xf numFmtId="0" fontId="26" fillId="3" borderId="13" xfId="9" applyFont="1" applyFill="1" applyBorder="1" applyAlignment="1">
      <alignment horizontal="center"/>
    </xf>
    <xf numFmtId="0" fontId="26" fillId="3" borderId="0" xfId="9" applyFont="1" applyFill="1" applyBorder="1" applyAlignment="1">
      <alignment horizontal="center" vertical="center" wrapText="1"/>
    </xf>
    <xf numFmtId="0" fontId="26" fillId="3" borderId="17" xfId="9" applyFont="1" applyFill="1" applyBorder="1" applyAlignment="1">
      <alignment horizontal="center" vertical="center" wrapText="1"/>
    </xf>
    <xf numFmtId="0" fontId="26" fillId="3" borderId="34" xfId="9" applyFont="1" applyFill="1" applyBorder="1" applyAlignment="1">
      <alignment horizontal="center" vertical="center" wrapText="1"/>
    </xf>
    <xf numFmtId="0" fontId="26" fillId="3" borderId="9" xfId="9" applyFont="1" applyFill="1" applyBorder="1" applyAlignment="1">
      <alignment horizontal="center" vertical="center" wrapText="1"/>
    </xf>
    <xf numFmtId="0" fontId="26" fillId="4" borderId="17" xfId="9" applyFont="1" applyFill="1" applyBorder="1" applyAlignment="1">
      <alignment vertical="center"/>
    </xf>
    <xf numFmtId="38" fontId="26" fillId="0" borderId="17" xfId="13" applyFont="1" applyFill="1" applyBorder="1" applyAlignment="1">
      <alignment vertical="center"/>
    </xf>
    <xf numFmtId="0" fontId="26" fillId="0" borderId="0" xfId="9" applyFont="1" applyFill="1" applyAlignment="1">
      <alignment horizontal="right" vertical="center"/>
    </xf>
    <xf numFmtId="0" fontId="24" fillId="0" borderId="0" xfId="9" applyFont="1" applyFill="1" applyAlignment="1">
      <alignment vertical="center"/>
    </xf>
    <xf numFmtId="0" fontId="24" fillId="0" borderId="0" xfId="9" applyFont="1" applyFill="1" applyAlignment="1">
      <alignment horizontal="right" vertical="center"/>
    </xf>
    <xf numFmtId="0" fontId="24" fillId="0" borderId="0" xfId="9" applyFont="1" applyFill="1" applyBorder="1" applyAlignment="1">
      <alignment vertical="center"/>
    </xf>
    <xf numFmtId="0" fontId="24" fillId="0" borderId="0" xfId="9" applyFont="1" applyFill="1" applyBorder="1" applyAlignment="1">
      <alignment horizontal="center"/>
    </xf>
    <xf numFmtId="0" fontId="27" fillId="0" borderId="0" xfId="11" applyFont="1" applyAlignment="1">
      <alignment horizontal="center" vertical="center"/>
    </xf>
    <xf numFmtId="0" fontId="20" fillId="7" borderId="77" xfId="0" applyFont="1" applyFill="1" applyBorder="1" applyAlignment="1">
      <alignment horizontal="center" vertical="center"/>
    </xf>
    <xf numFmtId="0" fontId="20" fillId="8" borderId="62" xfId="11" applyFont="1" applyFill="1" applyBorder="1" applyAlignment="1">
      <alignment horizontal="center" vertical="center"/>
    </xf>
    <xf numFmtId="0" fontId="21" fillId="3" borderId="62" xfId="11" applyFont="1" applyFill="1" applyBorder="1" applyAlignment="1">
      <alignment horizontal="center" vertical="center" wrapText="1"/>
    </xf>
    <xf numFmtId="0" fontId="28" fillId="0" borderId="62" xfId="11" applyFont="1" applyBorder="1" applyAlignment="1">
      <alignment vertical="center" wrapText="1"/>
    </xf>
    <xf numFmtId="0" fontId="27" fillId="3" borderId="62" xfId="11" applyFont="1" applyFill="1" applyBorder="1" applyAlignment="1">
      <alignment horizontal="center" vertical="center" wrapText="1"/>
    </xf>
    <xf numFmtId="179" fontId="20" fillId="8" borderId="62" xfId="5" applyNumberFormat="1" applyFont="1" applyFill="1" applyBorder="1" applyAlignment="1" applyProtection="1">
      <alignment horizontal="right" vertical="center" shrinkToFit="1"/>
    </xf>
    <xf numFmtId="0" fontId="27" fillId="3" borderId="62" xfId="11" applyFont="1" applyFill="1" applyBorder="1" applyAlignment="1">
      <alignment horizontal="center" vertical="center"/>
    </xf>
    <xf numFmtId="179" fontId="20" fillId="0" borderId="62" xfId="5" applyNumberFormat="1" applyFont="1" applyBorder="1" applyAlignment="1" applyProtection="1">
      <alignment horizontal="right" vertical="center" shrinkToFit="1"/>
    </xf>
    <xf numFmtId="180" fontId="20" fillId="7" borderId="77" xfId="2" applyNumberFormat="1" applyFont="1" applyFill="1" applyBorder="1" applyAlignment="1" applyProtection="1">
      <alignment horizontal="right" vertical="center"/>
    </xf>
    <xf numFmtId="0" fontId="19" fillId="0" borderId="62" xfId="11" applyFont="1" applyBorder="1" applyAlignment="1">
      <alignment horizontal="center" vertical="center"/>
    </xf>
    <xf numFmtId="0" fontId="29" fillId="0" borderId="0" xfId="11" applyFont="1" applyAlignment="1">
      <alignment horizontal="center" vertical="center"/>
    </xf>
    <xf numFmtId="0" fontId="28" fillId="7" borderId="77" xfId="11" applyFont="1" applyFill="1" applyBorder="1" applyAlignment="1">
      <alignment horizontal="center" vertical="center" wrapText="1"/>
    </xf>
    <xf numFmtId="181" fontId="30" fillId="8" borderId="62" xfId="11" applyNumberFormat="1" applyFont="1" applyFill="1" applyBorder="1" applyAlignment="1">
      <alignment horizontal="center" vertical="center"/>
    </xf>
    <xf numFmtId="0" fontId="19" fillId="8" borderId="62" xfId="11" applyFont="1" applyFill="1" applyBorder="1" applyAlignment="1">
      <alignment horizontal="center" vertical="center"/>
    </xf>
    <xf numFmtId="0" fontId="28" fillId="8" borderId="62" xfId="11" applyFont="1" applyFill="1" applyBorder="1" applyAlignment="1">
      <alignment vertical="center" wrapText="1"/>
    </xf>
    <xf numFmtId="0" fontId="27" fillId="9" borderId="62" xfId="11" applyFont="1" applyFill="1" applyBorder="1" applyAlignment="1">
      <alignment horizontal="center" vertical="center" wrapText="1"/>
    </xf>
    <xf numFmtId="0" fontId="27" fillId="0" borderId="62" xfId="11" applyFont="1" applyBorder="1" applyAlignment="1">
      <alignment horizontal="center" vertical="center"/>
    </xf>
    <xf numFmtId="0" fontId="27" fillId="9" borderId="78" xfId="11" applyFont="1" applyFill="1" applyBorder="1" applyAlignment="1">
      <alignment horizontal="center" vertical="center" wrapText="1"/>
    </xf>
    <xf numFmtId="0" fontId="23" fillId="0" borderId="62" xfId="11" applyFont="1" applyBorder="1" applyAlignment="1">
      <alignment horizontal="center" vertical="center"/>
    </xf>
    <xf numFmtId="0" fontId="27" fillId="9" borderId="0" xfId="11" applyFont="1" applyFill="1" applyAlignment="1">
      <alignment horizontal="center" vertical="center" wrapText="1"/>
    </xf>
    <xf numFmtId="0" fontId="19" fillId="0" borderId="62" xfId="11" applyFont="1" applyBorder="1" applyAlignment="1">
      <alignment horizontal="center" vertical="center" wrapText="1"/>
    </xf>
    <xf numFmtId="0" fontId="0" fillId="3" borderId="16" xfId="0" applyFont="1" applyFill="1" applyBorder="1" applyAlignment="1">
      <alignment horizontal="centerContinuous" vertical="center" shrinkToFit="1"/>
    </xf>
    <xf numFmtId="0" fontId="0" fillId="10" borderId="75" xfId="0" applyFill="1" applyBorder="1" applyAlignment="1">
      <alignment horizontal="center" vertical="center" shrinkToFit="1"/>
    </xf>
    <xf numFmtId="0" fontId="0" fillId="10" borderId="13" xfId="0" applyFill="1" applyBorder="1" applyAlignment="1">
      <alignment horizontal="center" vertical="center" shrinkToFit="1"/>
    </xf>
    <xf numFmtId="0" fontId="0" fillId="4" borderId="17" xfId="0" applyFont="1" applyFill="1" applyBorder="1" applyAlignment="1">
      <alignment horizontal="left" vertical="center" shrinkToFit="1"/>
    </xf>
    <xf numFmtId="0" fontId="0" fillId="3" borderId="28" xfId="0" applyFont="1" applyFill="1" applyBorder="1" applyAlignment="1">
      <alignment horizontal="centerContinuous" vertical="center" shrinkToFit="1"/>
    </xf>
    <xf numFmtId="0" fontId="0" fillId="0" borderId="17" xfId="0" applyFont="1" applyBorder="1" applyAlignment="1">
      <alignment horizontal="left" vertical="center" shrinkToFit="1"/>
    </xf>
    <xf numFmtId="0" fontId="0" fillId="10" borderId="17" xfId="0" applyFill="1" applyBorder="1" applyAlignment="1">
      <alignment horizontal="centerContinuous" vertical="center" shrinkToFit="1"/>
    </xf>
    <xf numFmtId="0" fontId="0" fillId="10" borderId="17" xfId="0" applyFill="1" applyBorder="1" applyAlignment="1">
      <alignment horizontal="center" vertical="center" shrinkToFit="1"/>
    </xf>
    <xf numFmtId="0" fontId="0" fillId="4" borderId="17" xfId="0" applyFont="1" applyFill="1" applyBorder="1" applyAlignment="1">
      <alignment horizontal="center" vertical="center" shrinkToFit="1"/>
    </xf>
    <xf numFmtId="0" fontId="0" fillId="8" borderId="17" xfId="0" applyFont="1" applyFill="1" applyBorder="1" applyAlignment="1">
      <alignment horizontal="centerContinuous" vertical="center" shrinkToFit="1"/>
    </xf>
    <xf numFmtId="49" fontId="0" fillId="4" borderId="17" xfId="0" applyNumberFormat="1" applyFont="1" applyFill="1" applyBorder="1" applyAlignment="1">
      <alignment horizontal="center" vertical="center" shrinkToFit="1"/>
    </xf>
    <xf numFmtId="176" fontId="0" fillId="0" borderId="17" xfId="0" applyNumberFormat="1" applyFont="1" applyFill="1" applyBorder="1" applyAlignment="1">
      <alignment horizontal="center" vertical="center" shrinkToFit="1"/>
    </xf>
    <xf numFmtId="0" fontId="0" fillId="0" borderId="17" xfId="0" applyFont="1" applyBorder="1" applyAlignment="1">
      <alignment horizontal="center" vertical="center" shrinkToFit="1"/>
    </xf>
    <xf numFmtId="0" fontId="0" fillId="4" borderId="17" xfId="0" applyFont="1" applyFill="1" applyBorder="1" applyAlignment="1">
      <alignment vertical="center" shrinkToFit="1"/>
    </xf>
    <xf numFmtId="0" fontId="0" fillId="8" borderId="16" xfId="0" applyFont="1" applyFill="1" applyBorder="1" applyAlignment="1">
      <alignment horizontal="centerContinuous" vertical="center" shrinkToFit="1"/>
    </xf>
    <xf numFmtId="0" fontId="0" fillId="8" borderId="28" xfId="0" applyFont="1" applyFill="1" applyBorder="1" applyAlignment="1">
      <alignment horizontal="centerContinuous" vertical="center" shrinkToFit="1"/>
    </xf>
    <xf numFmtId="0" fontId="0" fillId="10" borderId="34" xfId="0" applyFill="1" applyBorder="1" applyAlignment="1">
      <alignment horizontal="centerContinuous" vertical="center" shrinkToFit="1"/>
    </xf>
    <xf numFmtId="38" fontId="0" fillId="0" borderId="17" xfId="0" applyNumberFormat="1" applyFont="1" applyBorder="1" applyAlignment="1">
      <alignment horizontal="right" vertical="center" shrinkToFit="1"/>
    </xf>
    <xf numFmtId="0" fontId="0" fillId="8" borderId="28" xfId="0" applyFont="1" applyFill="1" applyBorder="1" applyAlignment="1">
      <alignment horizontal="centerContinuous" vertical="center"/>
    </xf>
    <xf numFmtId="0" fontId="0" fillId="10" borderId="17" xfId="0" applyFill="1" applyBorder="1" applyAlignment="1">
      <alignment horizontal="centerContinuous" vertical="center"/>
    </xf>
    <xf numFmtId="182" fontId="0" fillId="4" borderId="17" xfId="0" applyNumberFormat="1" applyFont="1" applyFill="1" applyBorder="1" applyAlignment="1">
      <alignment vertical="center" shrinkToFit="1"/>
    </xf>
    <xf numFmtId="0" fontId="0" fillId="8" borderId="34" xfId="0" applyFont="1" applyFill="1" applyBorder="1" applyAlignment="1">
      <alignment horizontal="centerContinuous" vertical="center"/>
    </xf>
    <xf numFmtId="0" fontId="0" fillId="10" borderId="75" xfId="0" applyFill="1" applyBorder="1" applyAlignment="1">
      <alignment horizontal="center" vertical="center"/>
    </xf>
    <xf numFmtId="0" fontId="0" fillId="10" borderId="13" xfId="0" applyFill="1" applyBorder="1" applyAlignment="1">
      <alignment horizontal="center" vertical="center"/>
    </xf>
    <xf numFmtId="0" fontId="0" fillId="0" borderId="17" xfId="0" applyBorder="1">
      <alignment vertical="center"/>
    </xf>
    <xf numFmtId="0" fontId="31" fillId="0" borderId="0" xfId="10" applyFont="1">
      <alignment vertical="center"/>
    </xf>
    <xf numFmtId="0" fontId="31" fillId="0" borderId="17" xfId="10" applyFont="1" applyBorder="1" applyAlignment="1">
      <alignment horizontal="center" vertical="center"/>
    </xf>
    <xf numFmtId="0" fontId="1" fillId="0" borderId="17" xfId="10" applyBorder="1" applyAlignment="1">
      <alignment horizontal="center" vertical="center"/>
    </xf>
    <xf numFmtId="0" fontId="31" fillId="0" borderId="17" xfId="10" applyFont="1" applyBorder="1" applyAlignment="1">
      <alignment horizontal="center" vertical="center" wrapText="1"/>
    </xf>
    <xf numFmtId="0" fontId="32" fillId="0" borderId="17" xfId="10" applyFont="1" applyBorder="1" applyAlignment="1">
      <alignment vertical="center" wrapText="1"/>
    </xf>
    <xf numFmtId="0" fontId="1" fillId="0" borderId="17" xfId="10" applyBorder="1" applyAlignment="1">
      <alignment vertical="center"/>
    </xf>
    <xf numFmtId="0" fontId="33" fillId="0" borderId="17" xfId="10" applyFont="1" applyBorder="1" applyAlignment="1">
      <alignment vertical="center"/>
    </xf>
  </cellXfs>
  <cellStyles count="15">
    <cellStyle name="パーセント 2" xfId="1"/>
    <cellStyle name="パーセント_（○○市・町）別添様式" xfId="2"/>
    <cellStyle name="パーセント_（案）（廿日市市）別添様式" xfId="3"/>
    <cellStyle name="桁区切り 2" xfId="4"/>
    <cellStyle name="桁区切り_（○○市・町）別添様式" xfId="5"/>
    <cellStyle name="桁区切り_（案）（廿日市市）別添様式" xfId="6"/>
    <cellStyle name="標準" xfId="0" builtinId="0"/>
    <cellStyle name="標準 2" xfId="7"/>
    <cellStyle name="標準_02_03_【別添２】区域内において生じた価値の割合に係る一覧表" xfId="8"/>
    <cellStyle name="標準_02_03_【別添２】区域内において生じた価値の割合に係る一覧表_1" xfId="9"/>
    <cellStyle name="標準_teiansyo0926" xfId="10"/>
    <cellStyle name="標準_（○○市・町）別添様式" xfId="11"/>
    <cellStyle name="標準_（案）（廿日市市）別添様式" xfId="12"/>
    <cellStyle name="桁区切り" xfId="13" builtinId="6"/>
    <cellStyle name="通貨" xfId="14" builtinId="7"/>
  </cellStyles>
  <dxfs count="7">
    <dxf>
      <fill>
        <patternFill patternType="solid">
          <bgColor rgb="FFFF0000"/>
        </patternFill>
      </fill>
    </dxf>
    <dxf/>
    <dxf/>
    <dxf/>
    <dxf/>
    <dxf/>
    <dxf>
      <font>
        <b/>
        <i val="0"/>
        <color rgb="FFFF0000"/>
      </font>
      <fill>
        <patternFill patternType="none">
          <bgColor auto="1"/>
        </patternFill>
      </fill>
    </dxf>
  </dxfs>
  <tableStyles count="0" defaultTableStyle="TableStyleMedium2" defaultPivotStyle="PivotStyleLight16"/>
  <colors>
    <mruColors>
      <color rgb="FFDAE2F2"/>
      <color rgb="FFA0A0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28575</xdr:colOff>
      <xdr:row>6</xdr:row>
      <xdr:rowOff>40005</xdr:rowOff>
    </xdr:from>
    <xdr:to xmlns:xdr="http://schemas.openxmlformats.org/drawingml/2006/spreadsheetDrawing">
      <xdr:col>25</xdr:col>
      <xdr:colOff>203835</xdr:colOff>
      <xdr:row>6</xdr:row>
      <xdr:rowOff>227965</xdr:rowOff>
    </xdr:to>
    <xdr:sp macro="" textlink="">
      <xdr:nvSpPr>
        <xdr:cNvPr id="4" name="四角形 3"/>
        <xdr:cNvSpPr/>
      </xdr:nvSpPr>
      <xdr:spPr>
        <a:xfrm>
          <a:off x="5759450" y="1564005"/>
          <a:ext cx="175260" cy="187960"/>
        </a:xfrm>
        <a:prstGeom prst="rect">
          <a:avLst/>
        </a:prstGeom>
        <a:noFill/>
        <a:ln w="31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Z47"/>
  <sheetViews>
    <sheetView tabSelected="1" view="pageBreakPreview" zoomScale="90" zoomScaleSheetLayoutView="90" workbookViewId="0">
      <selection activeCell="I12" sqref="I12:X12"/>
    </sheetView>
  </sheetViews>
  <sheetFormatPr baseColWidth="10" defaultColWidth="2.85546875" defaultRowHeight="20"/>
  <cols>
    <col min="1" max="24" width="3.109375" style="1" customWidth="1"/>
    <col min="25" max="16384" width="2.85546875" style="1"/>
  </cols>
  <sheetData>
    <row r="1" spans="1:26">
      <c r="B1" s="16"/>
      <c r="C1" s="4"/>
      <c r="D1" s="4"/>
      <c r="E1" s="4"/>
      <c r="F1" s="4"/>
      <c r="G1" s="4"/>
      <c r="H1" s="4"/>
      <c r="I1" s="4"/>
      <c r="J1" s="4"/>
      <c r="K1" s="4"/>
      <c r="L1" s="4"/>
      <c r="M1" s="4"/>
      <c r="N1" s="4"/>
      <c r="O1" s="4"/>
      <c r="P1" s="4"/>
      <c r="Q1" s="4"/>
      <c r="R1" s="4"/>
      <c r="S1" s="4"/>
      <c r="T1" s="4"/>
      <c r="U1" s="4"/>
      <c r="V1" s="4"/>
      <c r="W1" s="152"/>
      <c r="X1" s="153" t="s">
        <v>46</v>
      </c>
    </row>
    <row r="2" spans="1:26" ht="21">
      <c r="A2" s="3" t="s">
        <v>26</v>
      </c>
      <c r="B2" s="17"/>
      <c r="C2" s="3"/>
      <c r="D2" s="3"/>
      <c r="E2" s="3"/>
      <c r="F2" s="3"/>
      <c r="G2" s="3"/>
      <c r="H2" s="3"/>
      <c r="I2" s="3"/>
      <c r="J2" s="3"/>
      <c r="K2" s="3"/>
      <c r="L2" s="3"/>
      <c r="M2" s="3"/>
      <c r="N2" s="3"/>
      <c r="O2" s="3"/>
      <c r="P2" s="3"/>
      <c r="Q2" s="3"/>
      <c r="R2" s="3"/>
      <c r="S2" s="3"/>
      <c r="T2" s="3"/>
      <c r="U2" s="3"/>
      <c r="V2" s="3"/>
      <c r="W2" s="3"/>
      <c r="X2" s="3"/>
    </row>
    <row r="3" spans="1:26" ht="20.75">
      <c r="A3" s="4"/>
      <c r="B3" s="18"/>
      <c r="C3" s="17"/>
      <c r="D3" s="17"/>
      <c r="E3" s="17"/>
      <c r="F3" s="17"/>
      <c r="G3" s="17"/>
      <c r="H3" s="17"/>
      <c r="I3" s="17"/>
      <c r="J3" s="17"/>
      <c r="K3" s="17"/>
      <c r="L3" s="17"/>
      <c r="M3" s="17"/>
      <c r="N3" s="17"/>
      <c r="O3" s="17"/>
      <c r="P3" s="17"/>
      <c r="Q3" s="17"/>
      <c r="R3" s="17"/>
      <c r="S3" s="17"/>
      <c r="T3" s="17"/>
      <c r="U3" s="17"/>
      <c r="V3" s="17"/>
      <c r="W3" s="17"/>
      <c r="X3" s="17"/>
    </row>
    <row r="4" spans="1:26" ht="20.75">
      <c r="A4" s="5" t="s">
        <v>108</v>
      </c>
      <c r="B4" s="19"/>
      <c r="C4" s="5"/>
      <c r="D4" s="5"/>
      <c r="E4" s="5"/>
      <c r="F4" s="5"/>
      <c r="G4" s="5"/>
      <c r="H4" s="5"/>
      <c r="I4" s="5"/>
      <c r="J4" s="5"/>
      <c r="K4" s="5"/>
      <c r="L4" s="5"/>
      <c r="M4" s="5"/>
      <c r="N4" s="5"/>
      <c r="O4" s="5"/>
      <c r="P4" s="5"/>
      <c r="Q4" s="5"/>
      <c r="R4" s="145" t="s">
        <v>137</v>
      </c>
      <c r="S4" s="146"/>
      <c r="T4" s="146"/>
      <c r="U4" s="149"/>
      <c r="V4" s="149"/>
      <c r="W4" s="149"/>
      <c r="X4" s="154"/>
    </row>
    <row r="5" spans="1:26" ht="25" customHeight="1">
      <c r="A5" s="6" t="s">
        <v>138</v>
      </c>
      <c r="B5" s="20"/>
      <c r="C5" s="31" t="s">
        <v>123</v>
      </c>
      <c r="D5" s="31"/>
      <c r="E5" s="31"/>
      <c r="F5" s="31"/>
      <c r="G5" s="31"/>
      <c r="H5" s="31"/>
      <c r="I5" s="102"/>
      <c r="J5" s="121"/>
      <c r="K5" s="121"/>
      <c r="L5" s="121"/>
      <c r="M5" s="121"/>
      <c r="N5" s="121"/>
      <c r="O5" s="121"/>
      <c r="P5" s="121"/>
      <c r="Q5" s="121"/>
      <c r="R5" s="121"/>
      <c r="S5" s="121"/>
      <c r="T5" s="121"/>
      <c r="U5" s="121"/>
      <c r="V5" s="121"/>
      <c r="W5" s="121"/>
      <c r="X5" s="155"/>
    </row>
    <row r="6" spans="1:26" ht="45" customHeight="1">
      <c r="A6" s="7"/>
      <c r="B6" s="21"/>
      <c r="C6" s="32" t="s">
        <v>252</v>
      </c>
      <c r="D6" s="57"/>
      <c r="E6" s="57"/>
      <c r="F6" s="57"/>
      <c r="G6" s="57"/>
      <c r="H6" s="89"/>
      <c r="I6" s="103"/>
      <c r="J6" s="122"/>
      <c r="K6" s="122"/>
      <c r="L6" s="122"/>
      <c r="M6" s="122"/>
      <c r="N6" s="122"/>
      <c r="O6" s="122"/>
      <c r="P6" s="122"/>
      <c r="Q6" s="122"/>
      <c r="R6" s="122"/>
      <c r="S6" s="122"/>
      <c r="T6" s="122"/>
      <c r="U6" s="122"/>
      <c r="V6" s="122"/>
      <c r="W6" s="122"/>
      <c r="X6" s="156"/>
    </row>
    <row r="7" spans="1:26" ht="20" customHeight="1">
      <c r="A7" s="8"/>
      <c r="B7" s="8"/>
      <c r="C7" s="8"/>
      <c r="D7" s="8"/>
      <c r="E7" s="8"/>
      <c r="F7" s="8"/>
      <c r="G7" s="8"/>
      <c r="H7" s="8"/>
      <c r="I7" s="8"/>
      <c r="J7" s="8"/>
      <c r="K7" s="8"/>
      <c r="L7" s="8"/>
      <c r="M7" s="8"/>
      <c r="N7" s="8"/>
      <c r="O7" s="8"/>
      <c r="P7" s="8"/>
      <c r="Q7" s="8"/>
      <c r="R7" s="8"/>
      <c r="S7" s="8"/>
      <c r="T7" s="8"/>
      <c r="U7" s="8"/>
      <c r="V7" s="8"/>
      <c r="W7" s="8"/>
      <c r="X7" s="8"/>
    </row>
    <row r="8" spans="1:26" ht="15" customHeight="1">
      <c r="A8" s="6" t="s">
        <v>177</v>
      </c>
      <c r="B8" s="22"/>
      <c r="C8" s="33" t="s">
        <v>144</v>
      </c>
      <c r="D8" s="58"/>
      <c r="E8" s="58"/>
      <c r="F8" s="58"/>
      <c r="G8" s="58"/>
      <c r="H8" s="90"/>
      <c r="I8" s="104"/>
      <c r="J8" s="104"/>
      <c r="K8" s="104"/>
      <c r="L8" s="104"/>
      <c r="M8" s="104"/>
      <c r="N8" s="104"/>
      <c r="O8" s="104"/>
      <c r="P8" s="104"/>
      <c r="Q8" s="104"/>
      <c r="R8" s="104"/>
      <c r="S8" s="104"/>
      <c r="T8" s="104"/>
      <c r="U8" s="104"/>
      <c r="V8" s="104"/>
      <c r="W8" s="104"/>
      <c r="X8" s="157"/>
    </row>
    <row r="9" spans="1:26" ht="25" customHeight="1">
      <c r="A9" s="9"/>
      <c r="B9" s="23"/>
      <c r="C9" s="34" t="s">
        <v>247</v>
      </c>
      <c r="D9" s="34"/>
      <c r="E9" s="34"/>
      <c r="F9" s="34"/>
      <c r="G9" s="34"/>
      <c r="H9" s="34"/>
      <c r="I9" s="105"/>
      <c r="J9" s="105"/>
      <c r="K9" s="105"/>
      <c r="L9" s="105"/>
      <c r="M9" s="105"/>
      <c r="N9" s="105"/>
      <c r="O9" s="105"/>
      <c r="P9" s="105"/>
      <c r="Q9" s="105"/>
      <c r="R9" s="105"/>
      <c r="S9" s="105"/>
      <c r="T9" s="105"/>
      <c r="U9" s="105"/>
      <c r="V9" s="105"/>
      <c r="W9" s="105"/>
      <c r="X9" s="158"/>
    </row>
    <row r="10" spans="1:26" ht="25" customHeight="1">
      <c r="A10" s="9"/>
      <c r="B10" s="23"/>
      <c r="C10" s="35" t="s">
        <v>118</v>
      </c>
      <c r="D10" s="59"/>
      <c r="E10" s="59"/>
      <c r="F10" s="59"/>
      <c r="G10" s="59"/>
      <c r="H10" s="91"/>
      <c r="I10" s="106" t="s">
        <v>83</v>
      </c>
      <c r="J10" s="123"/>
      <c r="K10" s="123"/>
      <c r="L10" s="123"/>
      <c r="M10" s="123"/>
      <c r="N10" s="123"/>
      <c r="O10" s="123"/>
      <c r="P10" s="123"/>
      <c r="Q10" s="123"/>
      <c r="R10" s="123"/>
      <c r="S10" s="123"/>
      <c r="T10" s="123"/>
      <c r="U10" s="123"/>
      <c r="V10" s="123"/>
      <c r="W10" s="123"/>
      <c r="X10" s="159"/>
    </row>
    <row r="11" spans="1:26" ht="25" customHeight="1">
      <c r="A11" s="9"/>
      <c r="B11" s="23"/>
      <c r="C11" s="36" t="s">
        <v>376</v>
      </c>
      <c r="D11" s="60"/>
      <c r="E11" s="60"/>
      <c r="F11" s="60"/>
      <c r="G11" s="60"/>
      <c r="H11" s="92"/>
      <c r="I11" s="107"/>
      <c r="J11" s="124"/>
      <c r="K11" s="124"/>
      <c r="L11" s="124"/>
      <c r="M11" s="124"/>
      <c r="N11" s="124"/>
      <c r="O11" s="124"/>
      <c r="P11" s="124"/>
      <c r="Q11" s="124"/>
      <c r="R11" s="124"/>
      <c r="S11" s="124"/>
      <c r="T11" s="124"/>
      <c r="U11" s="124"/>
      <c r="V11" s="124"/>
      <c r="W11" s="124"/>
      <c r="X11" s="160"/>
      <c r="Z11" s="179"/>
    </row>
    <row r="12" spans="1:26" ht="25" customHeight="1">
      <c r="A12" s="9"/>
      <c r="B12" s="23"/>
      <c r="C12" s="37" t="s">
        <v>233</v>
      </c>
      <c r="D12" s="61"/>
      <c r="E12" s="61"/>
      <c r="F12" s="61"/>
      <c r="G12" s="61"/>
      <c r="H12" s="93"/>
      <c r="I12" s="108"/>
      <c r="J12" s="125"/>
      <c r="K12" s="125"/>
      <c r="L12" s="125"/>
      <c r="M12" s="125"/>
      <c r="N12" s="125"/>
      <c r="O12" s="125"/>
      <c r="P12" s="125"/>
      <c r="Q12" s="125"/>
      <c r="R12" s="125"/>
      <c r="S12" s="125"/>
      <c r="T12" s="125"/>
      <c r="U12" s="125"/>
      <c r="V12" s="125"/>
      <c r="W12" s="125"/>
      <c r="X12" s="161"/>
      <c r="Z12" s="179"/>
    </row>
    <row r="13" spans="1:26" ht="25" customHeight="1">
      <c r="A13" s="9"/>
      <c r="B13" s="23"/>
      <c r="C13" s="34" t="s">
        <v>130</v>
      </c>
      <c r="D13" s="34"/>
      <c r="E13" s="37" t="s">
        <v>375</v>
      </c>
      <c r="F13" s="61"/>
      <c r="G13" s="61"/>
      <c r="H13" s="93"/>
      <c r="I13" s="108"/>
      <c r="J13" s="125"/>
      <c r="K13" s="125"/>
      <c r="L13" s="125"/>
      <c r="M13" s="125"/>
      <c r="N13" s="125"/>
      <c r="O13" s="125"/>
      <c r="P13" s="125"/>
      <c r="Q13" s="125"/>
      <c r="R13" s="125"/>
      <c r="S13" s="125"/>
      <c r="T13" s="125"/>
      <c r="U13" s="125"/>
      <c r="V13" s="125"/>
      <c r="W13" s="125"/>
      <c r="X13" s="161"/>
      <c r="Z13" s="179"/>
    </row>
    <row r="14" spans="1:26" ht="15" customHeight="1">
      <c r="A14" s="9"/>
      <c r="B14" s="23"/>
      <c r="C14" s="38"/>
      <c r="D14" s="38"/>
      <c r="E14" s="43" t="s">
        <v>144</v>
      </c>
      <c r="F14" s="67"/>
      <c r="G14" s="67"/>
      <c r="H14" s="94"/>
      <c r="I14" s="109"/>
      <c r="J14" s="126"/>
      <c r="K14" s="126"/>
      <c r="L14" s="126"/>
      <c r="M14" s="126"/>
      <c r="N14" s="126"/>
      <c r="O14" s="126"/>
      <c r="P14" s="126"/>
      <c r="Q14" s="126"/>
      <c r="R14" s="126"/>
      <c r="S14" s="126"/>
      <c r="T14" s="126"/>
      <c r="U14" s="126"/>
      <c r="V14" s="126"/>
      <c r="W14" s="126"/>
      <c r="X14" s="162"/>
      <c r="Z14" s="179"/>
    </row>
    <row r="15" spans="1:26" ht="25" customHeight="1">
      <c r="A15" s="9"/>
      <c r="B15" s="23"/>
      <c r="C15" s="38"/>
      <c r="D15" s="38"/>
      <c r="E15" s="77" t="s">
        <v>79</v>
      </c>
      <c r="F15" s="80"/>
      <c r="G15" s="80"/>
      <c r="H15" s="95"/>
      <c r="I15" s="110"/>
      <c r="J15" s="127"/>
      <c r="K15" s="127"/>
      <c r="L15" s="127"/>
      <c r="M15" s="127"/>
      <c r="N15" s="127"/>
      <c r="O15" s="127"/>
      <c r="P15" s="127"/>
      <c r="Q15" s="127"/>
      <c r="R15" s="127"/>
      <c r="S15" s="127"/>
      <c r="T15" s="127"/>
      <c r="U15" s="127"/>
      <c r="V15" s="127"/>
      <c r="W15" s="127"/>
      <c r="X15" s="163"/>
    </row>
    <row r="16" spans="1:26" ht="25" customHeight="1">
      <c r="A16" s="9"/>
      <c r="B16" s="23"/>
      <c r="C16" s="39" t="s">
        <v>7</v>
      </c>
      <c r="D16" s="62"/>
      <c r="E16" s="45" t="s">
        <v>150</v>
      </c>
      <c r="F16" s="68"/>
      <c r="G16" s="68"/>
      <c r="H16" s="96"/>
      <c r="I16" s="108"/>
      <c r="J16" s="125"/>
      <c r="K16" s="125"/>
      <c r="L16" s="125"/>
      <c r="M16" s="125"/>
      <c r="N16" s="125"/>
      <c r="O16" s="125"/>
      <c r="P16" s="125"/>
      <c r="Q16" s="125"/>
      <c r="R16" s="125"/>
      <c r="S16" s="125"/>
      <c r="T16" s="125"/>
      <c r="U16" s="125"/>
      <c r="V16" s="125"/>
      <c r="W16" s="125"/>
      <c r="X16" s="161"/>
    </row>
    <row r="17" spans="1:24" ht="15" customHeight="1">
      <c r="A17" s="9"/>
      <c r="B17" s="23"/>
      <c r="C17" s="40"/>
      <c r="D17" s="63"/>
      <c r="E17" s="43" t="s">
        <v>144</v>
      </c>
      <c r="F17" s="67"/>
      <c r="G17" s="67"/>
      <c r="H17" s="94"/>
      <c r="I17" s="109"/>
      <c r="J17" s="126"/>
      <c r="K17" s="126"/>
      <c r="L17" s="126"/>
      <c r="M17" s="126"/>
      <c r="N17" s="126"/>
      <c r="O17" s="126"/>
      <c r="P17" s="126"/>
      <c r="Q17" s="126"/>
      <c r="R17" s="126"/>
      <c r="S17" s="126"/>
      <c r="T17" s="126"/>
      <c r="U17" s="126"/>
      <c r="V17" s="126"/>
      <c r="W17" s="126"/>
      <c r="X17" s="162"/>
    </row>
    <row r="18" spans="1:24" ht="25" customHeight="1">
      <c r="A18" s="9"/>
      <c r="B18" s="23"/>
      <c r="C18" s="41"/>
      <c r="D18" s="64"/>
      <c r="E18" s="77" t="s">
        <v>79</v>
      </c>
      <c r="F18" s="80"/>
      <c r="G18" s="80"/>
      <c r="H18" s="95"/>
      <c r="I18" s="110"/>
      <c r="J18" s="127"/>
      <c r="K18" s="127"/>
      <c r="L18" s="127"/>
      <c r="M18" s="127"/>
      <c r="N18" s="127"/>
      <c r="O18" s="127"/>
      <c r="P18" s="127"/>
      <c r="Q18" s="127"/>
      <c r="R18" s="127"/>
      <c r="S18" s="127"/>
      <c r="T18" s="127"/>
      <c r="U18" s="127"/>
      <c r="V18" s="127"/>
      <c r="W18" s="127"/>
      <c r="X18" s="163"/>
    </row>
    <row r="19" spans="1:24" ht="25" customHeight="1">
      <c r="A19" s="9"/>
      <c r="B19" s="23"/>
      <c r="C19" s="39" t="s">
        <v>140</v>
      </c>
      <c r="D19" s="62"/>
      <c r="E19" s="45" t="s">
        <v>128</v>
      </c>
      <c r="F19" s="68"/>
      <c r="G19" s="68"/>
      <c r="H19" s="96"/>
      <c r="I19" s="111" t="s">
        <v>151</v>
      </c>
      <c r="J19" s="111"/>
      <c r="K19" s="134"/>
      <c r="L19" s="135"/>
      <c r="M19" s="135"/>
      <c r="N19" s="135"/>
      <c r="O19" s="135"/>
      <c r="P19" s="135"/>
      <c r="Q19" s="111" t="s">
        <v>145</v>
      </c>
      <c r="R19" s="111"/>
      <c r="S19" s="134"/>
      <c r="T19" s="135"/>
      <c r="U19" s="135"/>
      <c r="V19" s="135"/>
      <c r="W19" s="135"/>
      <c r="X19" s="164"/>
    </row>
    <row r="20" spans="1:24" ht="25" customHeight="1">
      <c r="A20" s="9"/>
      <c r="B20" s="23"/>
      <c r="C20" s="41"/>
      <c r="D20" s="64"/>
      <c r="E20" s="45" t="s">
        <v>27</v>
      </c>
      <c r="F20" s="68"/>
      <c r="G20" s="68"/>
      <c r="H20" s="96"/>
      <c r="I20" s="108"/>
      <c r="J20" s="125"/>
      <c r="K20" s="125"/>
      <c r="L20" s="125"/>
      <c r="M20" s="125"/>
      <c r="N20" s="125"/>
      <c r="O20" s="125"/>
      <c r="P20" s="125"/>
      <c r="Q20" s="125"/>
      <c r="R20" s="125"/>
      <c r="S20" s="125"/>
      <c r="T20" s="125"/>
      <c r="U20" s="125"/>
      <c r="V20" s="125"/>
      <c r="W20" s="125"/>
      <c r="X20" s="161"/>
    </row>
    <row r="21" spans="1:24" ht="45" customHeight="1">
      <c r="A21" s="7"/>
      <c r="B21" s="24"/>
      <c r="C21" s="32" t="s">
        <v>69</v>
      </c>
      <c r="D21" s="65"/>
      <c r="E21" s="65"/>
      <c r="F21" s="65"/>
      <c r="G21" s="65"/>
      <c r="H21" s="97"/>
      <c r="I21" s="103"/>
      <c r="J21" s="122"/>
      <c r="K21" s="122"/>
      <c r="L21" s="122"/>
      <c r="M21" s="122"/>
      <c r="N21" s="122"/>
      <c r="O21" s="122"/>
      <c r="P21" s="122"/>
      <c r="Q21" s="122"/>
      <c r="R21" s="122"/>
      <c r="S21" s="122"/>
      <c r="T21" s="122"/>
      <c r="U21" s="122"/>
      <c r="V21" s="122"/>
      <c r="W21" s="122"/>
      <c r="X21" s="156"/>
    </row>
    <row r="22" spans="1:24" ht="20" customHeight="1">
      <c r="A22" s="8"/>
      <c r="B22" s="8"/>
      <c r="C22" s="8"/>
      <c r="D22" s="8"/>
      <c r="E22" s="8"/>
      <c r="F22" s="8"/>
      <c r="G22" s="8"/>
      <c r="H22" s="8"/>
      <c r="I22" s="8"/>
      <c r="J22" s="8"/>
      <c r="K22" s="8"/>
      <c r="L22" s="8"/>
      <c r="M22" s="8"/>
      <c r="N22" s="8"/>
      <c r="O22" s="8"/>
      <c r="P22" s="8"/>
      <c r="Q22" s="8"/>
      <c r="R22" s="8"/>
      <c r="S22" s="8"/>
      <c r="T22" s="8"/>
      <c r="U22" s="8"/>
      <c r="V22" s="8"/>
      <c r="W22" s="8"/>
      <c r="X22" s="8"/>
    </row>
    <row r="23" spans="1:24" ht="25" customHeight="1">
      <c r="A23" s="6" t="s">
        <v>176</v>
      </c>
      <c r="B23" s="20"/>
      <c r="C23" s="42" t="s">
        <v>179</v>
      </c>
      <c r="D23" s="66"/>
      <c r="E23" s="66"/>
      <c r="F23" s="66"/>
      <c r="G23" s="66"/>
      <c r="H23" s="66"/>
      <c r="I23" s="102"/>
      <c r="J23" s="121"/>
      <c r="K23" s="121"/>
      <c r="L23" s="121"/>
      <c r="M23" s="121"/>
      <c r="N23" s="121"/>
      <c r="O23" s="121"/>
      <c r="P23" s="121"/>
      <c r="Q23" s="121"/>
      <c r="R23" s="121"/>
      <c r="S23" s="121"/>
      <c r="T23" s="121"/>
      <c r="U23" s="121"/>
      <c r="V23" s="121"/>
      <c r="W23" s="121"/>
      <c r="X23" s="155"/>
    </row>
    <row r="24" spans="1:24" ht="15" customHeight="1">
      <c r="A24" s="9"/>
      <c r="B24" s="25"/>
      <c r="C24" s="43" t="s">
        <v>144</v>
      </c>
      <c r="D24" s="67"/>
      <c r="E24" s="67"/>
      <c r="F24" s="67"/>
      <c r="G24" s="67"/>
      <c r="H24" s="94"/>
      <c r="I24" s="112"/>
      <c r="J24" s="112"/>
      <c r="K24" s="112"/>
      <c r="L24" s="112"/>
      <c r="M24" s="112"/>
      <c r="N24" s="112"/>
      <c r="O24" s="112"/>
      <c r="P24" s="112"/>
      <c r="Q24" s="112"/>
      <c r="R24" s="112"/>
      <c r="S24" s="112"/>
      <c r="T24" s="112"/>
      <c r="U24" s="112"/>
      <c r="V24" s="112"/>
      <c r="W24" s="112"/>
      <c r="X24" s="165"/>
    </row>
    <row r="25" spans="1:24" ht="25" customHeight="1">
      <c r="A25" s="9"/>
      <c r="B25" s="25"/>
      <c r="C25" s="44" t="s">
        <v>175</v>
      </c>
      <c r="D25" s="34"/>
      <c r="E25" s="34"/>
      <c r="F25" s="34"/>
      <c r="G25" s="34"/>
      <c r="H25" s="34"/>
      <c r="I25" s="105"/>
      <c r="J25" s="105"/>
      <c r="K25" s="105"/>
      <c r="L25" s="105"/>
      <c r="M25" s="105"/>
      <c r="N25" s="105"/>
      <c r="O25" s="105"/>
      <c r="P25" s="105"/>
      <c r="Q25" s="105"/>
      <c r="R25" s="105"/>
      <c r="S25" s="105"/>
      <c r="T25" s="105"/>
      <c r="U25" s="105"/>
      <c r="V25" s="105"/>
      <c r="W25" s="105"/>
      <c r="X25" s="158"/>
    </row>
    <row r="26" spans="1:24" ht="25" customHeight="1">
      <c r="A26" s="9"/>
      <c r="B26" s="25"/>
      <c r="C26" s="45" t="s">
        <v>123</v>
      </c>
      <c r="D26" s="68"/>
      <c r="E26" s="68"/>
      <c r="F26" s="68"/>
      <c r="G26" s="68"/>
      <c r="H26" s="96"/>
      <c r="I26" s="113"/>
      <c r="J26" s="128"/>
      <c r="K26" s="128"/>
      <c r="L26" s="128"/>
      <c r="M26" s="139"/>
      <c r="N26" s="141" t="s">
        <v>99</v>
      </c>
      <c r="O26" s="143"/>
      <c r="P26" s="143"/>
      <c r="Q26" s="143"/>
      <c r="R26" s="143"/>
      <c r="S26" s="147" t="s">
        <v>155</v>
      </c>
      <c r="T26" s="148"/>
      <c r="U26" s="150"/>
      <c r="V26" s="151" t="s">
        <v>17</v>
      </c>
      <c r="W26" s="151"/>
      <c r="X26" s="166"/>
    </row>
    <row r="27" spans="1:24" ht="25" customHeight="1">
      <c r="A27" s="9"/>
      <c r="B27" s="25"/>
      <c r="C27" s="44" t="s">
        <v>351</v>
      </c>
      <c r="D27" s="34"/>
      <c r="E27" s="34"/>
      <c r="F27" s="34"/>
      <c r="G27" s="34"/>
      <c r="H27" s="34"/>
      <c r="I27" s="114"/>
      <c r="J27" s="129"/>
      <c r="K27" s="129"/>
      <c r="L27" s="129"/>
      <c r="M27" s="129"/>
      <c r="N27" s="129"/>
      <c r="O27" s="129"/>
      <c r="P27" s="129"/>
      <c r="Q27" s="129"/>
      <c r="R27" s="129"/>
      <c r="S27" s="129"/>
      <c r="T27" s="129"/>
      <c r="U27" s="129"/>
      <c r="V27" s="151" t="s">
        <v>156</v>
      </c>
      <c r="W27" s="151"/>
      <c r="X27" s="166"/>
    </row>
    <row r="28" spans="1:24" ht="25" customHeight="1">
      <c r="A28" s="9"/>
      <c r="B28" s="25"/>
      <c r="C28" s="44" t="s">
        <v>374</v>
      </c>
      <c r="D28" s="34"/>
      <c r="E28" s="34"/>
      <c r="F28" s="34"/>
      <c r="G28" s="34"/>
      <c r="H28" s="34"/>
      <c r="I28" s="114"/>
      <c r="J28" s="129"/>
      <c r="K28" s="129"/>
      <c r="L28" s="129"/>
      <c r="M28" s="129"/>
      <c r="N28" s="129"/>
      <c r="O28" s="129"/>
      <c r="P28" s="129"/>
      <c r="Q28" s="129"/>
      <c r="R28" s="129"/>
      <c r="S28" s="129"/>
      <c r="T28" s="129"/>
      <c r="U28" s="129"/>
      <c r="V28" s="151" t="s">
        <v>156</v>
      </c>
      <c r="W28" s="151"/>
      <c r="X28" s="166"/>
    </row>
    <row r="29" spans="1:24" ht="45" customHeight="1">
      <c r="A29" s="9"/>
      <c r="B29" s="25"/>
      <c r="C29" s="46" t="s">
        <v>297</v>
      </c>
      <c r="D29" s="69"/>
      <c r="E29" s="69"/>
      <c r="F29" s="69"/>
      <c r="G29" s="69"/>
      <c r="H29" s="69"/>
      <c r="I29" s="115"/>
      <c r="J29" s="130"/>
      <c r="K29" s="130"/>
      <c r="L29" s="130"/>
      <c r="M29" s="130"/>
      <c r="N29" s="130"/>
      <c r="O29" s="130"/>
      <c r="P29" s="130"/>
      <c r="Q29" s="130"/>
      <c r="R29" s="130"/>
      <c r="S29" s="130"/>
      <c r="T29" s="130"/>
      <c r="U29" s="130"/>
      <c r="V29" s="130"/>
      <c r="W29" s="130"/>
      <c r="X29" s="167"/>
    </row>
    <row r="30" spans="1:24" ht="25" customHeight="1">
      <c r="A30" s="9"/>
      <c r="B30" s="25"/>
      <c r="C30" s="47" t="s">
        <v>157</v>
      </c>
      <c r="D30" s="47"/>
      <c r="E30" s="47"/>
      <c r="F30" s="47"/>
      <c r="G30" s="47"/>
      <c r="H30" s="47"/>
      <c r="I30" s="113"/>
      <c r="J30" s="128"/>
      <c r="K30" s="128"/>
      <c r="L30" s="128"/>
      <c r="M30" s="139"/>
      <c r="N30" s="142" t="s">
        <v>50</v>
      </c>
      <c r="O30" s="144"/>
      <c r="P30" s="144"/>
      <c r="Q30" s="144"/>
      <c r="R30" s="144"/>
      <c r="S30" s="96" t="s">
        <v>155</v>
      </c>
      <c r="T30" s="113"/>
      <c r="U30" s="151" t="s">
        <v>153</v>
      </c>
      <c r="V30" s="151" t="s">
        <v>77</v>
      </c>
      <c r="W30" s="128"/>
      <c r="X30" s="166" t="s">
        <v>153</v>
      </c>
    </row>
    <row r="31" spans="1:24" ht="25" customHeight="1">
      <c r="A31" s="9"/>
      <c r="B31" s="25"/>
      <c r="C31" s="37" t="s">
        <v>162</v>
      </c>
      <c r="D31" s="61"/>
      <c r="E31" s="61"/>
      <c r="F31" s="61"/>
      <c r="G31" s="61"/>
      <c r="H31" s="93"/>
      <c r="I31" s="113"/>
      <c r="J31" s="128"/>
      <c r="K31" s="128"/>
      <c r="L31" s="128"/>
      <c r="M31" s="139"/>
      <c r="N31" s="142" t="s">
        <v>65</v>
      </c>
      <c r="O31" s="144"/>
      <c r="P31" s="144"/>
      <c r="Q31" s="144"/>
      <c r="R31" s="144"/>
      <c r="S31" s="96" t="s">
        <v>155</v>
      </c>
      <c r="T31" s="113"/>
      <c r="U31" s="128"/>
      <c r="V31" s="151" t="s">
        <v>167</v>
      </c>
      <c r="W31" s="151"/>
      <c r="X31" s="166"/>
    </row>
    <row r="32" spans="1:24" ht="25" customHeight="1">
      <c r="A32" s="9"/>
      <c r="B32" s="25"/>
      <c r="C32" s="47" t="s">
        <v>152</v>
      </c>
      <c r="D32" s="70"/>
      <c r="E32" s="70"/>
      <c r="F32" s="70"/>
      <c r="G32" s="70"/>
      <c r="H32" s="70"/>
      <c r="I32" s="116" t="s">
        <v>248</v>
      </c>
      <c r="J32" s="131"/>
      <c r="K32" s="131"/>
      <c r="L32" s="136"/>
      <c r="M32" s="136"/>
      <c r="N32" s="136"/>
      <c r="O32" s="136"/>
      <c r="P32" s="136"/>
      <c r="Q32" s="136"/>
      <c r="R32" s="136"/>
      <c r="S32" s="136"/>
      <c r="T32" s="136"/>
      <c r="U32" s="136"/>
      <c r="V32" s="151" t="s">
        <v>35</v>
      </c>
      <c r="W32" s="151"/>
      <c r="X32" s="166"/>
    </row>
    <row r="33" spans="1:24" ht="25" customHeight="1">
      <c r="A33" s="9"/>
      <c r="B33" s="25"/>
      <c r="C33" s="45" t="s">
        <v>184</v>
      </c>
      <c r="D33" s="68"/>
      <c r="E33" s="68"/>
      <c r="F33" s="68"/>
      <c r="G33" s="68"/>
      <c r="H33" s="96"/>
      <c r="I33" s="113"/>
      <c r="J33" s="128"/>
      <c r="K33" s="128"/>
      <c r="L33" s="128"/>
      <c r="M33" s="128"/>
      <c r="N33" s="128"/>
      <c r="O33" s="128"/>
      <c r="P33" s="128"/>
      <c r="Q33" s="128"/>
      <c r="R33" s="128"/>
      <c r="S33" s="128"/>
      <c r="T33" s="128"/>
      <c r="U33" s="128"/>
      <c r="V33" s="128"/>
      <c r="W33" s="128"/>
      <c r="X33" s="168"/>
    </row>
    <row r="34" spans="1:24" ht="25" customHeight="1">
      <c r="A34" s="9"/>
      <c r="B34" s="25"/>
      <c r="C34" s="47" t="s">
        <v>214</v>
      </c>
      <c r="D34" s="47"/>
      <c r="E34" s="47"/>
      <c r="F34" s="47"/>
      <c r="G34" s="47"/>
      <c r="H34" s="47"/>
      <c r="I34" s="113"/>
      <c r="J34" s="128"/>
      <c r="K34" s="128"/>
      <c r="L34" s="128"/>
      <c r="M34" s="139"/>
      <c r="N34" s="142" t="s">
        <v>154</v>
      </c>
      <c r="O34" s="144"/>
      <c r="P34" s="144"/>
      <c r="Q34" s="144"/>
      <c r="R34" s="144"/>
      <c r="S34" s="96" t="s">
        <v>155</v>
      </c>
      <c r="T34" s="113"/>
      <c r="U34" s="128"/>
      <c r="V34" s="128"/>
      <c r="W34" s="128"/>
      <c r="X34" s="168"/>
    </row>
    <row r="35" spans="1:24" ht="25" customHeight="1">
      <c r="A35" s="9"/>
      <c r="B35" s="25"/>
      <c r="C35" s="48" t="s">
        <v>172</v>
      </c>
      <c r="D35" s="71"/>
      <c r="E35" s="71"/>
      <c r="F35" s="71"/>
      <c r="G35" s="71"/>
      <c r="H35" s="98"/>
      <c r="I35" s="116" t="s">
        <v>169</v>
      </c>
      <c r="J35" s="131"/>
      <c r="K35" s="131"/>
      <c r="L35" s="137"/>
      <c r="M35" s="137"/>
      <c r="N35" s="137"/>
      <c r="O35" s="137"/>
      <c r="P35" s="137"/>
      <c r="Q35" s="137"/>
      <c r="R35" s="137"/>
      <c r="S35" s="137"/>
      <c r="T35" s="137"/>
      <c r="U35" s="137"/>
      <c r="V35" s="131" t="s">
        <v>35</v>
      </c>
      <c r="W35" s="131"/>
      <c r="X35" s="169"/>
    </row>
    <row r="36" spans="1:24" ht="45" customHeight="1">
      <c r="A36" s="7"/>
      <c r="B36" s="21"/>
      <c r="C36" s="32" t="s">
        <v>69</v>
      </c>
      <c r="D36" s="65"/>
      <c r="E36" s="65"/>
      <c r="F36" s="65"/>
      <c r="G36" s="65"/>
      <c r="H36" s="97"/>
      <c r="I36" s="117"/>
      <c r="J36" s="132"/>
      <c r="K36" s="132"/>
      <c r="L36" s="132"/>
      <c r="M36" s="132"/>
      <c r="N36" s="132"/>
      <c r="O36" s="132"/>
      <c r="P36" s="132"/>
      <c r="Q36" s="132"/>
      <c r="R36" s="132"/>
      <c r="S36" s="132"/>
      <c r="T36" s="132"/>
      <c r="U36" s="132"/>
      <c r="V36" s="132"/>
      <c r="W36" s="132"/>
      <c r="X36" s="170"/>
    </row>
    <row r="37" spans="1:24" ht="20" customHeight="1">
      <c r="A37" s="10"/>
      <c r="B37" s="10"/>
      <c r="C37" s="49"/>
      <c r="D37" s="49"/>
      <c r="E37" s="49"/>
      <c r="F37" s="49"/>
      <c r="G37" s="49"/>
      <c r="H37" s="49"/>
      <c r="I37" s="118"/>
      <c r="J37" s="118"/>
      <c r="K37" s="118"/>
      <c r="L37" s="118"/>
      <c r="M37" s="118"/>
      <c r="N37" s="118"/>
      <c r="O37" s="118"/>
      <c r="P37" s="118"/>
      <c r="Q37" s="118"/>
      <c r="R37" s="118"/>
      <c r="S37" s="118"/>
      <c r="T37" s="118"/>
      <c r="U37" s="118"/>
      <c r="V37" s="118"/>
      <c r="W37" s="118"/>
      <c r="X37" s="118"/>
    </row>
    <row r="38" spans="1:24" ht="30.75" customHeight="1">
      <c r="A38" s="11" t="s">
        <v>350</v>
      </c>
      <c r="B38" s="26"/>
      <c r="C38" s="50" t="s">
        <v>82</v>
      </c>
      <c r="D38" s="72"/>
      <c r="E38" s="72"/>
      <c r="F38" s="72"/>
      <c r="G38" s="72"/>
      <c r="H38" s="99"/>
      <c r="I38" s="119"/>
      <c r="J38" s="119"/>
      <c r="K38" s="119"/>
      <c r="L38" s="119"/>
      <c r="M38" s="119"/>
      <c r="N38" s="119"/>
      <c r="O38" s="119"/>
      <c r="P38" s="119"/>
      <c r="Q38" s="119"/>
      <c r="R38" s="119"/>
      <c r="S38" s="119"/>
      <c r="T38" s="119"/>
      <c r="U38" s="119"/>
      <c r="V38" s="119"/>
      <c r="W38" s="119"/>
      <c r="X38" s="171"/>
    </row>
    <row r="39" spans="1:24" ht="71.25" customHeight="1">
      <c r="A39" s="12"/>
      <c r="B39" s="27"/>
      <c r="C39" s="51" t="s">
        <v>261</v>
      </c>
      <c r="D39" s="73"/>
      <c r="E39" s="73"/>
      <c r="F39" s="73"/>
      <c r="G39" s="73"/>
      <c r="H39" s="100"/>
      <c r="I39" s="120" t="str">
        <f>IF($I$38="","",INDEX('地場産品基準（非公開）'!$H$1:$H$80,MATCH($I$38,'地場産品基準（非公開）'!$A$1:$A$80,0)))</f>
        <v/>
      </c>
      <c r="J39" s="133"/>
      <c r="K39" s="133"/>
      <c r="L39" s="133"/>
      <c r="M39" s="133"/>
      <c r="N39" s="133"/>
      <c r="O39" s="133"/>
      <c r="P39" s="133"/>
      <c r="Q39" s="133"/>
      <c r="R39" s="133"/>
      <c r="S39" s="133"/>
      <c r="T39" s="133"/>
      <c r="U39" s="133"/>
      <c r="V39" s="133"/>
      <c r="W39" s="133"/>
      <c r="X39" s="172"/>
    </row>
    <row r="40" spans="1:24">
      <c r="A40" s="12"/>
      <c r="B40" s="27"/>
      <c r="C40" s="52" t="s">
        <v>368</v>
      </c>
      <c r="D40" s="52"/>
      <c r="E40" s="52"/>
      <c r="F40" s="52"/>
      <c r="G40" s="83" t="s">
        <v>72</v>
      </c>
      <c r="H40" s="83"/>
      <c r="I40" s="83"/>
      <c r="J40" s="83"/>
      <c r="K40" s="83"/>
      <c r="L40" s="83"/>
      <c r="M40" s="83" t="s">
        <v>355</v>
      </c>
      <c r="N40" s="83"/>
      <c r="O40" s="83"/>
      <c r="P40" s="83"/>
      <c r="Q40" s="83"/>
      <c r="R40" s="83"/>
      <c r="S40" s="83" t="s">
        <v>356</v>
      </c>
      <c r="T40" s="83"/>
      <c r="U40" s="83"/>
      <c r="V40" s="83"/>
      <c r="W40" s="83"/>
      <c r="X40" s="173"/>
    </row>
    <row r="41" spans="1:24" ht="110" customHeight="1">
      <c r="A41" s="12"/>
      <c r="B41" s="27"/>
      <c r="C41" s="52"/>
      <c r="D41" s="52"/>
      <c r="E41" s="52"/>
      <c r="F41" s="52"/>
      <c r="G41" s="84" t="str">
        <f>IF($I$38="","",INDEX('地場産品基準（非公開）'!$H$1:$H$80,MATCH($I$38,'地場産品基準（非公開）'!$A$1:$A$80,0)+1))</f>
        <v/>
      </c>
      <c r="H41" s="84"/>
      <c r="I41" s="84"/>
      <c r="J41" s="84"/>
      <c r="K41" s="84"/>
      <c r="L41" s="84"/>
      <c r="M41" s="84" t="str">
        <f>IF($I$38="","",INDEX('地場産品基準（非公開）'!$P$1:$P$80,MATCH($I$38,'地場産品基準（非公開）'!$A$1:$A$80,0)+1))</f>
        <v/>
      </c>
      <c r="N41" s="84"/>
      <c r="O41" s="84"/>
      <c r="P41" s="84"/>
      <c r="Q41" s="84"/>
      <c r="R41" s="84"/>
      <c r="S41" s="84" t="str">
        <f>IF($I$38="","",INDEX('地場産品基準（非公開）'!$X$1:$X$80,MATCH($I$38,'地場産品基準（非公開）'!$A$1:$A$80,0)+1))</f>
        <v/>
      </c>
      <c r="T41" s="84"/>
      <c r="U41" s="84"/>
      <c r="V41" s="84"/>
      <c r="W41" s="84"/>
      <c r="X41" s="174"/>
    </row>
    <row r="42" spans="1:24" ht="320" customHeight="1">
      <c r="A42" s="12"/>
      <c r="B42" s="27"/>
      <c r="C42" s="53" t="s">
        <v>51</v>
      </c>
      <c r="D42" s="53"/>
      <c r="E42" s="53"/>
      <c r="F42" s="53"/>
      <c r="G42" s="85"/>
      <c r="H42" s="85"/>
      <c r="I42" s="85"/>
      <c r="J42" s="85"/>
      <c r="K42" s="85"/>
      <c r="L42" s="85"/>
      <c r="M42" s="85"/>
      <c r="N42" s="85"/>
      <c r="O42" s="85"/>
      <c r="P42" s="85"/>
      <c r="Q42" s="85"/>
      <c r="R42" s="85"/>
      <c r="S42" s="85"/>
      <c r="T42" s="85"/>
      <c r="U42" s="85"/>
      <c r="V42" s="85"/>
      <c r="W42" s="85"/>
      <c r="X42" s="175"/>
    </row>
    <row r="43" spans="1:24" ht="30.75" customHeight="1">
      <c r="A43" s="12"/>
      <c r="B43" s="27"/>
      <c r="C43" s="54" t="s">
        <v>259</v>
      </c>
      <c r="D43" s="74"/>
      <c r="E43" s="78" t="s">
        <v>112</v>
      </c>
      <c r="F43" s="81"/>
      <c r="G43" s="86" t="str">
        <f>IF($I$38="","",INDEX('地場産品基準（非公開）'!$H$1:$H$80,MATCH($I$38,'地場産品基準（非公開）'!$A$1:$A$80,0)+2))</f>
        <v/>
      </c>
      <c r="H43" s="86"/>
      <c r="I43" s="86"/>
      <c r="J43" s="86"/>
      <c r="K43" s="86"/>
      <c r="L43" s="86"/>
      <c r="M43" s="86"/>
      <c r="N43" s="86"/>
      <c r="O43" s="86"/>
      <c r="P43" s="86"/>
      <c r="Q43" s="86"/>
      <c r="R43" s="86"/>
      <c r="S43" s="86"/>
      <c r="T43" s="86"/>
      <c r="U43" s="86"/>
      <c r="V43" s="86"/>
      <c r="W43" s="86"/>
      <c r="X43" s="176"/>
    </row>
    <row r="44" spans="1:24">
      <c r="A44" s="12"/>
      <c r="B44" s="27"/>
      <c r="C44" s="55"/>
      <c r="D44" s="75"/>
      <c r="E44" s="78" t="s">
        <v>354</v>
      </c>
      <c r="F44" s="81"/>
      <c r="G44" s="87" t="s">
        <v>72</v>
      </c>
      <c r="H44" s="87"/>
      <c r="I44" s="87"/>
      <c r="J44" s="87"/>
      <c r="K44" s="87"/>
      <c r="L44" s="87"/>
      <c r="M44" s="87" t="s">
        <v>355</v>
      </c>
      <c r="N44" s="87"/>
      <c r="O44" s="87"/>
      <c r="P44" s="87"/>
      <c r="Q44" s="87"/>
      <c r="R44" s="87"/>
      <c r="S44" s="87" t="s">
        <v>356</v>
      </c>
      <c r="T44" s="87"/>
      <c r="U44" s="87"/>
      <c r="V44" s="87"/>
      <c r="W44" s="87"/>
      <c r="X44" s="177"/>
    </row>
    <row r="45" spans="1:24" ht="248.25" customHeight="1">
      <c r="A45" s="13"/>
      <c r="B45" s="28"/>
      <c r="C45" s="56"/>
      <c r="D45" s="76"/>
      <c r="E45" s="79" t="s">
        <v>322</v>
      </c>
      <c r="F45" s="82"/>
      <c r="G45" s="88" t="str">
        <f>IF($I$38="","",INDEX('地場産品基準（非公開）'!$H$1:$H$80,MATCH($I$38,'地場産品基準（非公開）'!$A$1:$A$80,0)+3))</f>
        <v/>
      </c>
      <c r="H45" s="101"/>
      <c r="I45" s="101"/>
      <c r="J45" s="101"/>
      <c r="K45" s="101"/>
      <c r="L45" s="138"/>
      <c r="M45" s="140" t="str">
        <f>IF($I$38="","",INDEX('地場産品基準（非公開）'!$P$1:$P$80,MATCH($I$38,'地場産品基準（非公開）'!$A$1:$A$80,0)+3))</f>
        <v/>
      </c>
      <c r="N45" s="140"/>
      <c r="O45" s="140"/>
      <c r="P45" s="140"/>
      <c r="Q45" s="140"/>
      <c r="R45" s="140"/>
      <c r="S45" s="140" t="str">
        <f>IF($I$38="","",INDEX('地場産品基準（非公開）'!$X$1:$X$80,MATCH($I$38,'地場産品基準（非公開）'!$A$1:$A$80,0)+3))</f>
        <v/>
      </c>
      <c r="T45" s="140"/>
      <c r="U45" s="140"/>
      <c r="V45" s="140"/>
      <c r="W45" s="140"/>
      <c r="X45" s="178"/>
    </row>
    <row r="46" spans="1:24" s="2" customFormat="1" ht="20" customHeight="1">
      <c r="A46" s="14" t="s">
        <v>352</v>
      </c>
      <c r="B46" s="29" t="s">
        <v>129</v>
      </c>
      <c r="C46" s="29"/>
      <c r="D46" s="29"/>
      <c r="E46" s="29"/>
      <c r="F46" s="29"/>
      <c r="G46" s="29"/>
      <c r="H46" s="29"/>
      <c r="I46" s="29"/>
      <c r="J46" s="29"/>
      <c r="K46" s="29"/>
      <c r="L46" s="29"/>
      <c r="M46" s="29"/>
      <c r="N46" s="29"/>
      <c r="O46" s="29"/>
      <c r="P46" s="29"/>
      <c r="Q46" s="29"/>
      <c r="R46" s="29"/>
      <c r="S46" s="29"/>
      <c r="T46" s="29"/>
      <c r="U46" s="29"/>
      <c r="V46" s="29"/>
      <c r="W46" s="29"/>
      <c r="X46" s="29"/>
    </row>
    <row r="47" spans="1:24">
      <c r="A47" s="15"/>
      <c r="B47" s="30"/>
      <c r="C47" s="30"/>
      <c r="D47" s="30"/>
      <c r="E47" s="30"/>
      <c r="F47" s="30"/>
      <c r="G47" s="30"/>
      <c r="H47" s="30"/>
      <c r="I47" s="30"/>
      <c r="J47" s="30"/>
      <c r="K47" s="30"/>
      <c r="L47" s="30"/>
      <c r="M47" s="30"/>
      <c r="N47" s="30"/>
      <c r="O47" s="30"/>
      <c r="P47" s="30"/>
      <c r="Q47" s="30"/>
      <c r="R47" s="30"/>
      <c r="S47" s="30"/>
      <c r="T47" s="30"/>
      <c r="U47" s="30"/>
      <c r="V47" s="30"/>
      <c r="W47" s="30"/>
      <c r="X47" s="30"/>
    </row>
  </sheetData>
  <sheetProtection password="C933" sheet="1" objects="1" scenarios="1" formatCells="0" selectLockedCells="1"/>
  <mergeCells count="116">
    <mergeCell ref="R4:T4"/>
    <mergeCell ref="U4:X4"/>
    <mergeCell ref="C5:H5"/>
    <mergeCell ref="I5:X5"/>
    <mergeCell ref="C6:H6"/>
    <mergeCell ref="I6:X6"/>
    <mergeCell ref="A7:X7"/>
    <mergeCell ref="C8:H8"/>
    <mergeCell ref="I8:X8"/>
    <mergeCell ref="C9:H9"/>
    <mergeCell ref="I9:X9"/>
    <mergeCell ref="C10:H10"/>
    <mergeCell ref="J10:X10"/>
    <mergeCell ref="C11:H11"/>
    <mergeCell ref="I11:X11"/>
    <mergeCell ref="C12:H12"/>
    <mergeCell ref="I12:X12"/>
    <mergeCell ref="E13:H13"/>
    <mergeCell ref="I13:X13"/>
    <mergeCell ref="E14:H14"/>
    <mergeCell ref="I14:X14"/>
    <mergeCell ref="E15:H15"/>
    <mergeCell ref="I15:X15"/>
    <mergeCell ref="E16:H16"/>
    <mergeCell ref="I16:X16"/>
    <mergeCell ref="E17:H17"/>
    <mergeCell ref="I17:X17"/>
    <mergeCell ref="E18:H18"/>
    <mergeCell ref="I18:X18"/>
    <mergeCell ref="E19:H19"/>
    <mergeCell ref="I19:J19"/>
    <mergeCell ref="K19:P19"/>
    <mergeCell ref="Q19:R19"/>
    <mergeCell ref="S19:X19"/>
    <mergeCell ref="E20:H20"/>
    <mergeCell ref="I20:X20"/>
    <mergeCell ref="C21:H21"/>
    <mergeCell ref="I21:X21"/>
    <mergeCell ref="A22:X22"/>
    <mergeCell ref="C23:H23"/>
    <mergeCell ref="I23:X23"/>
    <mergeCell ref="C24:H24"/>
    <mergeCell ref="I24:X24"/>
    <mergeCell ref="C25:H25"/>
    <mergeCell ref="I25:X25"/>
    <mergeCell ref="C26:H26"/>
    <mergeCell ref="I26:M26"/>
    <mergeCell ref="N26:R26"/>
    <mergeCell ref="T26:U26"/>
    <mergeCell ref="V26:X26"/>
    <mergeCell ref="C27:H27"/>
    <mergeCell ref="I27:U27"/>
    <mergeCell ref="V27:X27"/>
    <mergeCell ref="C28:H28"/>
    <mergeCell ref="I28:U28"/>
    <mergeCell ref="V28:X28"/>
    <mergeCell ref="C29:H29"/>
    <mergeCell ref="I29:X29"/>
    <mergeCell ref="C30:H30"/>
    <mergeCell ref="I30:M30"/>
    <mergeCell ref="N30:R30"/>
    <mergeCell ref="C31:H31"/>
    <mergeCell ref="I31:M31"/>
    <mergeCell ref="N31:R31"/>
    <mergeCell ref="T31:U31"/>
    <mergeCell ref="V31:X31"/>
    <mergeCell ref="C32:H32"/>
    <mergeCell ref="I32:K32"/>
    <mergeCell ref="L32:U32"/>
    <mergeCell ref="V32:X32"/>
    <mergeCell ref="C33:H33"/>
    <mergeCell ref="I33:X33"/>
    <mergeCell ref="C34:H34"/>
    <mergeCell ref="I34:M34"/>
    <mergeCell ref="N34:R34"/>
    <mergeCell ref="T34:X34"/>
    <mergeCell ref="C35:H35"/>
    <mergeCell ref="I35:K35"/>
    <mergeCell ref="L35:U35"/>
    <mergeCell ref="V35:X35"/>
    <mergeCell ref="C36:H36"/>
    <mergeCell ref="I36:X36"/>
    <mergeCell ref="C38:H38"/>
    <mergeCell ref="I38:X38"/>
    <mergeCell ref="C39:H39"/>
    <mergeCell ref="I39:X39"/>
    <mergeCell ref="G40:L40"/>
    <mergeCell ref="M40:R40"/>
    <mergeCell ref="S40:X40"/>
    <mergeCell ref="G41:L41"/>
    <mergeCell ref="M41:R41"/>
    <mergeCell ref="S41:X41"/>
    <mergeCell ref="C42:F42"/>
    <mergeCell ref="G42:L42"/>
    <mergeCell ref="M42:R42"/>
    <mergeCell ref="S42:X42"/>
    <mergeCell ref="E43:F43"/>
    <mergeCell ref="G43:X43"/>
    <mergeCell ref="E44:F44"/>
    <mergeCell ref="G44:L44"/>
    <mergeCell ref="M44:R44"/>
    <mergeCell ref="S44:X44"/>
    <mergeCell ref="E45:F45"/>
    <mergeCell ref="G45:L45"/>
    <mergeCell ref="M45:R45"/>
    <mergeCell ref="S45:X45"/>
    <mergeCell ref="A5:B6"/>
    <mergeCell ref="C13:D15"/>
    <mergeCell ref="C16:D18"/>
    <mergeCell ref="C19:D20"/>
    <mergeCell ref="C40:F41"/>
    <mergeCell ref="C43:D45"/>
    <mergeCell ref="B46:X47"/>
    <mergeCell ref="A8:B21"/>
    <mergeCell ref="A23:B36"/>
    <mergeCell ref="A38:B45"/>
  </mergeCells>
  <phoneticPr fontId="3"/>
  <conditionalFormatting sqref="A46">
    <cfRule type="containsText" dxfId="6" priority="1" text="必要">
      <formula>NOT(ISERROR(SEARCH("必要",A46)))</formula>
    </cfRule>
  </conditionalFormatting>
  <dataValidations count="8">
    <dataValidation type="list" allowBlank="1" showDropDown="0" showInputMessage="1" showErrorMessage="1" sqref="I38:X38">
      <formula1>"1号,2号,3号,3号イ（熟成肉）,3号イ（精米）,3号ロ（企画立案）,4号,5号,6号,7号,7号の2（宿泊）,7号の3イ（宿泊 五万以下）,7号の3ロ（宿泊 該当地域）,7号の4（電気）,8号イ,8号ロ,8号ハ,9号,99号,セット"</formula1>
    </dataValidation>
    <dataValidation type="list" allowBlank="1" showDropDown="0" showInputMessage="1" showErrorMessage="1" sqref="I5:X5">
      <formula1>"新規,変更,取消,その他"</formula1>
    </dataValidation>
    <dataValidation type="list" allowBlank="1" showDropDown="0" showInputMessage="1" showErrorMessage="1" sqref="I26">
      <formula1>"単品,セット"</formula1>
    </dataValidation>
    <dataValidation type="list" allowBlank="1" showDropDown="0" showInputMessage="1" showErrorMessage="1" sqref="I30:M30">
      <formula1>"通年,期間限定"</formula1>
    </dataValidation>
    <dataValidation type="list" allowBlank="1" showDropDown="0" showInputMessage="1" showErrorMessage="1" sqref="I31:M31">
      <formula1>"特になし,数量限定"</formula1>
    </dataValidation>
    <dataValidation type="list" allowBlank="1" showDropDown="0" showInputMessage="1" showErrorMessage="1" sqref="I33:X33">
      <formula1>"常温,冷蔵,冷凍,簡易書留"</formula1>
    </dataValidation>
    <dataValidation type="list" allowBlank="1" showDropDown="0" showInputMessage="1" showErrorMessage="1" sqref="I23:X23">
      <formula1>"さとふる,さとふる以外（チョイス、ふるなび、楽天、Amazon等）,両方"</formula1>
    </dataValidation>
    <dataValidation type="list" allowBlank="1" showDropDown="0" showInputMessage="1" showErrorMessage="1" sqref="I34:M34">
      <formula1>"特になし,不可地域あり"</formula1>
    </dataValidation>
  </dataValidations>
  <printOptions horizontalCentered="1"/>
  <pageMargins left="0.7" right="0.7" top="0.15944881889763782" bottom="0.15944881889763782" header="0.1031496062992126" footer="0.1031496062992126"/>
  <pageSetup paperSize="9" scale="87" fitToWidth="1" fitToHeight="0" orientation="portrait" usePrinterDefaults="1" r:id="rId1"/>
  <rowBreaks count="1" manualBreakCount="1">
    <brk id="3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Z38"/>
  <sheetViews>
    <sheetView showZeros="0" view="pageBreakPreview" topLeftCell="A4" zoomScale="98" zoomScaleSheetLayoutView="98" workbookViewId="0">
      <selection activeCell="U18" sqref="U18:X18"/>
    </sheetView>
  </sheetViews>
  <sheetFormatPr defaultRowHeight="20"/>
  <cols>
    <col min="1" max="16384" width="2.77734375" customWidth="1"/>
  </cols>
  <sheetData>
    <row r="1" spans="1:26">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204" t="s">
        <v>377</v>
      </c>
    </row>
    <row r="2" spans="1:26">
      <c r="A2" s="180"/>
      <c r="B2" s="180"/>
      <c r="C2" s="180"/>
      <c r="D2" s="180"/>
      <c r="E2" s="180"/>
      <c r="F2" s="180"/>
      <c r="G2" s="180"/>
      <c r="H2" s="180"/>
      <c r="I2" s="180"/>
      <c r="J2" s="180"/>
      <c r="K2" s="180"/>
      <c r="L2" s="180"/>
      <c r="M2" s="180"/>
      <c r="N2" s="180"/>
      <c r="O2" s="180"/>
      <c r="P2" s="180"/>
      <c r="Q2" s="180"/>
      <c r="R2" s="180"/>
      <c r="S2" s="180"/>
      <c r="T2" s="180"/>
      <c r="U2" s="200">
        <f>様式２!U4</f>
        <v>0</v>
      </c>
      <c r="V2" s="200"/>
      <c r="W2" s="200"/>
      <c r="X2" s="200"/>
      <c r="Y2" s="200"/>
      <c r="Z2" s="200"/>
    </row>
    <row r="3" spans="1:26">
      <c r="A3" s="180" t="s">
        <v>388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row>
    <row r="4" spans="1:26">
      <c r="A4" s="180"/>
      <c r="B4" s="180"/>
      <c r="C4" s="180"/>
      <c r="D4" s="180"/>
      <c r="E4" s="180"/>
      <c r="F4" s="180"/>
      <c r="G4" s="180"/>
      <c r="H4" s="180"/>
      <c r="I4" s="180"/>
      <c r="J4" s="180"/>
      <c r="K4" s="180"/>
      <c r="L4" s="182" t="s">
        <v>264</v>
      </c>
      <c r="M4" s="182"/>
      <c r="N4" s="182"/>
      <c r="O4" s="182"/>
      <c r="P4" s="182"/>
      <c r="Q4" s="182"/>
      <c r="R4" s="197" t="str">
        <f>様式２!$I$10&amp;様式２!$J$10</f>
        <v>〒</v>
      </c>
      <c r="S4" s="197"/>
      <c r="T4" s="197"/>
      <c r="U4" s="197"/>
      <c r="V4" s="197"/>
      <c r="W4" s="197"/>
      <c r="X4" s="197"/>
      <c r="Y4" s="197"/>
      <c r="Z4" s="197"/>
    </row>
    <row r="5" spans="1:26">
      <c r="A5" s="180"/>
      <c r="B5" s="180"/>
      <c r="C5" s="180"/>
      <c r="D5" s="180"/>
      <c r="E5" s="180"/>
      <c r="F5" s="180"/>
      <c r="G5" s="180"/>
      <c r="H5" s="180"/>
      <c r="I5" s="180"/>
      <c r="J5" s="180"/>
      <c r="K5" s="180"/>
      <c r="L5" s="180"/>
      <c r="M5" s="180"/>
      <c r="N5" s="180"/>
      <c r="O5" s="180"/>
      <c r="P5" s="180"/>
      <c r="Q5" s="180"/>
      <c r="R5" s="198" t="str">
        <f>様式２!$I$11&amp;様式２!$L$11</f>
        <v/>
      </c>
      <c r="S5" s="198"/>
      <c r="T5" s="198"/>
      <c r="U5" s="198"/>
      <c r="V5" s="198"/>
      <c r="W5" s="198"/>
      <c r="X5" s="198"/>
      <c r="Y5" s="198"/>
      <c r="Z5" s="198"/>
    </row>
    <row r="6" spans="1:26">
      <c r="A6" s="180"/>
      <c r="B6" s="180"/>
      <c r="C6" s="180"/>
      <c r="D6" s="180"/>
      <c r="E6" s="180"/>
      <c r="F6" s="180"/>
      <c r="G6" s="180"/>
      <c r="H6" s="180"/>
      <c r="I6" s="180"/>
      <c r="J6" s="180"/>
      <c r="K6" s="180"/>
      <c r="L6" s="193" t="s">
        <v>390</v>
      </c>
      <c r="M6" s="193"/>
      <c r="N6" s="193"/>
      <c r="O6" s="193"/>
      <c r="P6" s="193"/>
      <c r="Q6" s="193"/>
      <c r="R6" s="198">
        <f>様式２!$I$9</f>
        <v>0</v>
      </c>
      <c r="S6" s="198"/>
      <c r="T6" s="198"/>
      <c r="U6" s="198"/>
      <c r="V6" s="198"/>
      <c r="W6" s="198"/>
      <c r="X6" s="198"/>
      <c r="Y6" s="198"/>
      <c r="Z6" s="205"/>
    </row>
    <row r="7" spans="1:26">
      <c r="A7" s="180"/>
      <c r="B7" s="180"/>
      <c r="C7" s="180"/>
      <c r="D7" s="180"/>
      <c r="E7" s="180"/>
      <c r="F7" s="180"/>
      <c r="G7" s="180"/>
      <c r="H7" s="180"/>
      <c r="I7" s="180"/>
      <c r="J7" s="180"/>
      <c r="K7" s="180"/>
      <c r="L7" s="182" t="s">
        <v>249</v>
      </c>
      <c r="M7" s="182"/>
      <c r="N7" s="182"/>
      <c r="O7" s="182"/>
      <c r="P7" s="182"/>
      <c r="Q7" s="182"/>
      <c r="R7" s="198" t="str">
        <f>様式２!$I$13&amp;"　"&amp;様式２!$I$15</f>
        <v>　</v>
      </c>
      <c r="S7" s="198"/>
      <c r="T7" s="198"/>
      <c r="U7" s="198"/>
      <c r="V7" s="198"/>
      <c r="W7" s="198"/>
      <c r="X7" s="198"/>
      <c r="Y7" s="198"/>
      <c r="Z7" s="206" t="s">
        <v>163</v>
      </c>
    </row>
    <row r="8" spans="1:26">
      <c r="A8" s="180"/>
      <c r="B8" s="180"/>
      <c r="C8" s="180"/>
      <c r="D8" s="180"/>
      <c r="E8" s="180"/>
      <c r="F8" s="180"/>
      <c r="G8" s="180"/>
      <c r="H8" s="180"/>
      <c r="I8" s="180"/>
      <c r="J8" s="180"/>
      <c r="K8" s="180"/>
      <c r="L8" s="180"/>
      <c r="M8" s="180"/>
      <c r="N8" s="180"/>
      <c r="O8" s="180"/>
      <c r="P8" s="180"/>
      <c r="Q8" s="180"/>
      <c r="R8" s="180"/>
      <c r="S8" s="180"/>
      <c r="T8" s="180"/>
      <c r="U8" s="180"/>
      <c r="V8" s="180"/>
      <c r="W8" s="180"/>
      <c r="X8" s="180"/>
      <c r="Y8" s="180"/>
      <c r="Z8" s="180"/>
    </row>
    <row r="9" spans="1:26">
      <c r="A9" s="180"/>
      <c r="B9" s="180"/>
      <c r="C9" s="180"/>
      <c r="D9" s="180"/>
      <c r="E9" s="180"/>
      <c r="F9" s="180"/>
      <c r="G9" s="180"/>
      <c r="H9" s="180"/>
      <c r="I9" s="180"/>
      <c r="J9" s="180"/>
      <c r="K9" s="180"/>
      <c r="L9" s="180"/>
      <c r="M9" s="180"/>
      <c r="N9" s="180"/>
      <c r="O9" s="180"/>
      <c r="P9" s="180"/>
      <c r="Q9" s="180"/>
      <c r="R9" s="180"/>
      <c r="S9" s="180"/>
      <c r="T9" s="180"/>
      <c r="U9" s="180"/>
      <c r="V9" s="180"/>
      <c r="W9" s="180"/>
      <c r="X9" s="180"/>
      <c r="Y9" s="180"/>
      <c r="Z9" s="180"/>
    </row>
    <row r="10" spans="1:26">
      <c r="A10" s="180"/>
      <c r="B10" s="181"/>
      <c r="C10" s="185">
        <f>様式２!I25</f>
        <v>0</v>
      </c>
      <c r="D10" s="185"/>
      <c r="E10" s="185"/>
      <c r="F10" s="185"/>
      <c r="G10" s="185"/>
      <c r="H10" s="185"/>
      <c r="I10" s="185"/>
      <c r="J10" s="185"/>
      <c r="K10" s="185"/>
      <c r="L10" s="185"/>
      <c r="M10" s="180" t="s">
        <v>379</v>
      </c>
      <c r="N10" s="180"/>
      <c r="O10" s="180"/>
      <c r="P10" s="180"/>
      <c r="Q10" s="180"/>
      <c r="R10" s="180"/>
      <c r="S10" s="180"/>
      <c r="T10" s="180"/>
      <c r="U10" s="180"/>
      <c r="V10" s="180"/>
      <c r="W10" s="180"/>
      <c r="X10" s="180"/>
      <c r="Y10" s="180"/>
      <c r="Z10" s="180"/>
    </row>
    <row r="11" spans="1:26">
      <c r="A11" s="180"/>
      <c r="B11" s="182" t="s">
        <v>380</v>
      </c>
      <c r="C11" s="182"/>
      <c r="D11" s="182"/>
      <c r="E11" s="182"/>
      <c r="F11" s="182"/>
      <c r="G11" s="182"/>
      <c r="H11" s="182"/>
      <c r="I11" s="182"/>
      <c r="J11" s="182"/>
      <c r="K11" s="182"/>
      <c r="L11" s="194" t="e">
        <f>($U$16-$U$18)/$U$16*100</f>
        <v>#DIV/0!</v>
      </c>
      <c r="M11" s="194"/>
      <c r="N11" s="187" t="s">
        <v>267</v>
      </c>
      <c r="O11" s="180" t="s">
        <v>370</v>
      </c>
      <c r="P11" s="180"/>
      <c r="Q11" s="180"/>
      <c r="R11" s="180"/>
      <c r="S11" s="180"/>
      <c r="T11" s="180"/>
      <c r="U11" s="180"/>
      <c r="V11" s="180"/>
      <c r="W11" s="180"/>
      <c r="X11" s="180"/>
      <c r="Y11" s="180"/>
      <c r="Z11" s="180"/>
    </row>
    <row r="12" spans="1:26">
      <c r="A12" s="180"/>
      <c r="B12" s="180" t="s">
        <v>159</v>
      </c>
      <c r="D12" s="180"/>
      <c r="E12" s="180"/>
      <c r="F12" s="180"/>
      <c r="G12" s="180"/>
      <c r="H12" s="180"/>
      <c r="I12" s="180"/>
      <c r="J12" s="180"/>
      <c r="K12" s="180"/>
      <c r="L12" s="180"/>
      <c r="M12" s="180"/>
      <c r="N12" s="180"/>
      <c r="O12" s="180"/>
      <c r="P12" s="180"/>
      <c r="Q12" s="180"/>
      <c r="R12" s="180"/>
      <c r="S12" s="180"/>
      <c r="T12" s="180"/>
      <c r="U12" s="180"/>
      <c r="V12" s="180"/>
      <c r="W12" s="180"/>
      <c r="X12" s="180"/>
      <c r="Y12" s="180"/>
      <c r="Z12" s="180"/>
    </row>
    <row r="13" spans="1:26">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row>
    <row r="14" spans="1:26">
      <c r="A14" s="180"/>
      <c r="B14" s="180" t="s">
        <v>173</v>
      </c>
      <c r="C14" s="180"/>
      <c r="E14" s="180"/>
      <c r="F14" s="180"/>
      <c r="G14" s="180"/>
      <c r="H14" s="180"/>
      <c r="I14" s="180"/>
      <c r="J14" s="180"/>
      <c r="K14" s="180"/>
      <c r="L14" s="180"/>
      <c r="M14" s="180"/>
      <c r="N14" s="180"/>
      <c r="O14" s="180"/>
      <c r="P14" s="180"/>
      <c r="Q14" s="180"/>
      <c r="R14" s="180"/>
      <c r="S14" s="180"/>
      <c r="T14" s="180"/>
      <c r="U14" s="180"/>
      <c r="V14" s="180"/>
      <c r="W14" s="180"/>
      <c r="X14" s="180"/>
      <c r="Y14" s="180"/>
      <c r="Z14" s="180"/>
    </row>
    <row r="15" spans="1:26">
      <c r="A15" s="180"/>
      <c r="B15" s="180" t="s">
        <v>106</v>
      </c>
      <c r="C15" s="180"/>
      <c r="E15" s="180"/>
      <c r="F15" s="180"/>
      <c r="G15" s="180"/>
      <c r="H15" s="180"/>
      <c r="I15" s="180"/>
      <c r="J15" s="180"/>
      <c r="K15" s="180"/>
      <c r="L15" s="180"/>
      <c r="M15" s="180"/>
      <c r="N15" s="180"/>
      <c r="O15" s="180"/>
      <c r="P15" s="180"/>
      <c r="Q15" s="180"/>
      <c r="R15" s="180"/>
      <c r="S15" s="180"/>
      <c r="T15" s="180"/>
      <c r="U15" s="180"/>
      <c r="V15" s="180"/>
      <c r="W15" s="180"/>
      <c r="X15" s="180"/>
      <c r="Y15" s="180"/>
      <c r="Z15" s="180"/>
    </row>
    <row r="16" spans="1:26">
      <c r="A16" s="180"/>
      <c r="B16" s="183" t="s">
        <v>104</v>
      </c>
      <c r="C16" s="180"/>
      <c r="D16" s="180"/>
      <c r="F16" s="189"/>
      <c r="G16" s="184"/>
      <c r="H16" s="180"/>
      <c r="I16" s="180"/>
      <c r="J16" s="180"/>
      <c r="K16" s="180"/>
      <c r="L16" s="180"/>
      <c r="M16" s="180"/>
      <c r="N16" s="180"/>
      <c r="O16" s="180"/>
      <c r="P16" s="180"/>
      <c r="Q16" s="180"/>
      <c r="R16" s="180"/>
      <c r="S16" s="180"/>
      <c r="T16" s="180"/>
      <c r="U16" s="191">
        <f>様式２!$I$27</f>
        <v>0</v>
      </c>
      <c r="V16" s="192"/>
      <c r="W16" s="192"/>
      <c r="X16" s="192"/>
      <c r="Y16" s="203" t="s">
        <v>1</v>
      </c>
      <c r="Z16" s="180"/>
    </row>
    <row r="17" spans="1:26">
      <c r="A17" s="180"/>
      <c r="B17" s="184" t="s">
        <v>389</v>
      </c>
      <c r="C17" s="180"/>
      <c r="D17" s="180"/>
      <c r="F17" s="190"/>
      <c r="G17" s="184"/>
      <c r="H17" s="180"/>
      <c r="I17" s="180"/>
      <c r="J17" s="180"/>
      <c r="K17" s="180"/>
      <c r="L17" s="180"/>
      <c r="M17" s="180"/>
      <c r="N17" s="180"/>
      <c r="O17" s="180"/>
      <c r="P17" s="180"/>
      <c r="Q17" s="180"/>
      <c r="R17" s="180"/>
      <c r="S17" s="180"/>
      <c r="T17" s="180"/>
      <c r="U17" s="180"/>
      <c r="V17" s="180"/>
      <c r="W17" s="180"/>
      <c r="X17" s="180"/>
      <c r="Y17" s="180"/>
      <c r="Z17" s="180"/>
    </row>
    <row r="18" spans="1:26">
      <c r="A18" s="180"/>
      <c r="B18" s="180"/>
      <c r="C18" s="180"/>
      <c r="D18" s="180"/>
      <c r="E18" s="180"/>
      <c r="F18" s="180"/>
      <c r="G18" s="180"/>
      <c r="H18" s="180"/>
      <c r="I18" s="180"/>
      <c r="J18" s="180"/>
      <c r="K18" s="180"/>
      <c r="L18" s="180"/>
      <c r="M18" s="180"/>
      <c r="N18" s="180"/>
      <c r="O18" s="180"/>
      <c r="P18" s="180"/>
      <c r="Q18" s="180"/>
      <c r="R18" s="180"/>
      <c r="S18" s="180"/>
      <c r="T18" s="180"/>
      <c r="U18" s="201">
        <v>0</v>
      </c>
      <c r="V18" s="202"/>
      <c r="W18" s="202"/>
      <c r="X18" s="202"/>
      <c r="Y18" s="203" t="s">
        <v>1</v>
      </c>
      <c r="Z18" s="180"/>
    </row>
    <row r="19" spans="1:26">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row>
    <row r="20" spans="1:26">
      <c r="A20" s="180"/>
      <c r="B20" s="180"/>
      <c r="C20" s="182" t="s">
        <v>382</v>
      </c>
      <c r="D20" s="182"/>
      <c r="E20" s="182"/>
      <c r="F20" s="182"/>
      <c r="G20" s="182"/>
      <c r="H20" s="182"/>
      <c r="I20" s="182"/>
      <c r="J20" s="182"/>
      <c r="K20" s="182"/>
      <c r="L20" s="182"/>
      <c r="M20" s="182"/>
      <c r="N20" s="182"/>
      <c r="O20" s="182"/>
      <c r="P20" s="182"/>
      <c r="Q20" s="196"/>
      <c r="R20" s="196"/>
      <c r="S20" s="196"/>
      <c r="T20" s="196"/>
      <c r="U20" s="196"/>
      <c r="V20" s="196"/>
      <c r="W20" s="196"/>
      <c r="X20" s="180" t="s">
        <v>11</v>
      </c>
      <c r="Y20" s="180"/>
      <c r="Z20" s="180"/>
    </row>
    <row r="21" spans="1:26">
      <c r="A21" s="180"/>
      <c r="B21" s="181" t="s">
        <v>198</v>
      </c>
      <c r="C21" s="181"/>
      <c r="D21" s="181"/>
      <c r="E21" s="181"/>
      <c r="F21" s="181"/>
      <c r="G21" s="191">
        <f>様式２!$I$28</f>
        <v>0</v>
      </c>
      <c r="H21" s="192"/>
      <c r="I21" s="192"/>
      <c r="J21" s="192"/>
      <c r="K21" s="187" t="s">
        <v>1</v>
      </c>
      <c r="L21" s="184" t="s">
        <v>383</v>
      </c>
      <c r="M21" s="180"/>
      <c r="N21" s="180"/>
      <c r="O21" s="180"/>
      <c r="P21" s="180"/>
      <c r="Q21" s="180"/>
      <c r="R21" s="180"/>
      <c r="S21" s="180"/>
      <c r="T21" s="180"/>
      <c r="U21" s="180"/>
      <c r="V21" s="180"/>
      <c r="W21" s="180"/>
      <c r="X21" s="180"/>
      <c r="Y21" s="180"/>
      <c r="Z21" s="180"/>
    </row>
    <row r="22" spans="1:26">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row>
    <row r="23" spans="1:26">
      <c r="A23" s="180"/>
      <c r="B23" s="180"/>
      <c r="C23" s="180" t="s">
        <v>57</v>
      </c>
      <c r="D23" s="180"/>
      <c r="E23" s="180"/>
      <c r="F23" s="180"/>
      <c r="G23" s="180"/>
      <c r="H23" s="180"/>
      <c r="I23" s="180"/>
      <c r="J23" s="180"/>
      <c r="K23" s="180"/>
      <c r="L23" s="180"/>
      <c r="M23" s="180"/>
      <c r="N23" s="180"/>
      <c r="O23" s="180"/>
      <c r="P23" s="180"/>
      <c r="Q23" s="180"/>
      <c r="R23" s="180"/>
      <c r="S23" s="180"/>
      <c r="T23" s="180"/>
      <c r="U23" s="180"/>
      <c r="V23" s="180"/>
      <c r="W23" s="180"/>
      <c r="X23" s="180"/>
      <c r="Y23" s="180"/>
      <c r="Z23" s="180"/>
    </row>
    <row r="24" spans="1:26">
      <c r="A24" s="180"/>
      <c r="B24" s="180"/>
      <c r="C24" s="186" t="s">
        <v>385</v>
      </c>
      <c r="D24" s="180" t="s">
        <v>13</v>
      </c>
      <c r="E24" s="180"/>
      <c r="F24" s="180"/>
      <c r="G24" s="180"/>
      <c r="H24" s="180"/>
      <c r="I24" s="180"/>
      <c r="J24" s="180"/>
      <c r="K24" s="180"/>
      <c r="L24" s="180"/>
      <c r="M24" s="180"/>
      <c r="N24" s="180"/>
      <c r="O24" s="180"/>
      <c r="P24" s="180"/>
      <c r="Q24" s="180"/>
      <c r="R24" s="180"/>
      <c r="S24" s="180"/>
      <c r="T24" s="180"/>
      <c r="U24" s="180"/>
      <c r="V24" s="180"/>
      <c r="W24" s="180"/>
      <c r="X24" s="180"/>
      <c r="Y24" s="180"/>
      <c r="Z24" s="180"/>
    </row>
    <row r="25" spans="1:26">
      <c r="A25" s="180"/>
      <c r="B25" s="180"/>
      <c r="C25" s="180"/>
      <c r="D25" s="180" t="s">
        <v>353</v>
      </c>
      <c r="E25" s="180"/>
      <c r="F25" s="180"/>
      <c r="G25" s="180"/>
      <c r="H25" s="180"/>
      <c r="I25" s="180"/>
      <c r="J25" s="180"/>
      <c r="K25" s="180"/>
      <c r="L25" s="195"/>
      <c r="M25" s="195"/>
      <c r="N25" s="195"/>
      <c r="O25" s="195"/>
      <c r="P25" s="195"/>
      <c r="Q25" s="195"/>
      <c r="R25" s="199"/>
      <c r="S25" s="199"/>
      <c r="T25" s="199"/>
      <c r="U25" s="199"/>
      <c r="V25" s="199"/>
      <c r="W25" s="199"/>
      <c r="X25" s="199"/>
      <c r="Y25" s="199"/>
      <c r="Z25" s="199"/>
    </row>
    <row r="26" spans="1:26">
      <c r="A26" s="180"/>
      <c r="B26" s="180"/>
      <c r="C26" s="180"/>
      <c r="D26" s="180" t="s">
        <v>386</v>
      </c>
      <c r="E26" s="180"/>
      <c r="F26" s="180"/>
      <c r="G26" s="180"/>
      <c r="H26" s="180"/>
      <c r="I26" s="180"/>
      <c r="J26" s="180"/>
      <c r="K26" s="180"/>
      <c r="L26" s="180"/>
      <c r="M26" s="180"/>
      <c r="N26" s="180"/>
      <c r="O26" s="180"/>
      <c r="P26" s="180"/>
      <c r="Q26" s="180"/>
      <c r="R26" s="180"/>
      <c r="S26" s="180"/>
      <c r="T26" s="180"/>
      <c r="U26" s="180"/>
      <c r="V26" s="180"/>
      <c r="W26" s="180"/>
      <c r="X26" s="180"/>
      <c r="Y26" s="180"/>
      <c r="Z26" s="180"/>
    </row>
    <row r="27" spans="1:26">
      <c r="A27" s="180"/>
      <c r="B27" s="180"/>
      <c r="C27" s="180"/>
      <c r="D27" s="180" t="s">
        <v>336</v>
      </c>
      <c r="E27" s="180"/>
      <c r="F27" s="180"/>
      <c r="G27" s="180"/>
      <c r="H27" s="180"/>
      <c r="I27" s="180"/>
      <c r="J27" s="180"/>
      <c r="K27" s="180"/>
      <c r="L27" s="180"/>
      <c r="M27" s="180"/>
      <c r="N27" s="180"/>
      <c r="O27" s="180"/>
      <c r="P27" s="180"/>
      <c r="Q27" s="180"/>
      <c r="R27" s="180"/>
      <c r="S27" s="180"/>
      <c r="T27" s="180"/>
      <c r="U27" s="180"/>
      <c r="V27" s="180"/>
      <c r="W27" s="180"/>
      <c r="X27" s="180"/>
      <c r="Y27" s="180"/>
      <c r="Z27" s="180"/>
    </row>
    <row r="28" spans="1:26">
      <c r="A28" s="180"/>
      <c r="B28" s="180"/>
      <c r="C28" s="186" t="s">
        <v>385</v>
      </c>
      <c r="D28" s="188" t="s">
        <v>34</v>
      </c>
      <c r="E28" s="180"/>
      <c r="F28" s="180"/>
      <c r="G28" s="180"/>
      <c r="H28" s="180"/>
      <c r="I28" s="180"/>
      <c r="J28" s="180"/>
      <c r="K28" s="180"/>
      <c r="L28" s="180"/>
      <c r="M28" s="180"/>
      <c r="N28" s="180"/>
      <c r="O28" s="180"/>
      <c r="P28" s="180"/>
      <c r="Q28" s="180"/>
      <c r="R28" s="180"/>
      <c r="S28" s="180"/>
      <c r="T28" s="180"/>
      <c r="U28" s="180"/>
      <c r="V28" s="180"/>
      <c r="W28" s="180"/>
      <c r="X28" s="180"/>
      <c r="Y28" s="180"/>
      <c r="Z28" s="180"/>
    </row>
    <row r="29" spans="1:26">
      <c r="A29" s="180"/>
      <c r="B29" s="180"/>
      <c r="C29" s="180"/>
      <c r="D29" s="180" t="s">
        <v>381</v>
      </c>
      <c r="E29" s="180"/>
      <c r="F29" s="180"/>
      <c r="G29" s="180"/>
      <c r="H29" s="180"/>
      <c r="I29" s="180"/>
      <c r="J29" s="180"/>
      <c r="K29" s="180"/>
      <c r="L29" s="180"/>
      <c r="M29" s="180"/>
      <c r="N29" s="180"/>
      <c r="O29" s="180"/>
      <c r="P29" s="180"/>
      <c r="Q29" s="180"/>
      <c r="R29" s="180"/>
      <c r="S29" s="180"/>
      <c r="T29" s="180"/>
      <c r="U29" s="180"/>
      <c r="V29" s="180"/>
      <c r="W29" s="180"/>
      <c r="X29" s="180"/>
      <c r="Y29" s="180"/>
      <c r="Z29" s="180"/>
    </row>
    <row r="30" spans="1:26">
      <c r="A30" s="180"/>
      <c r="B30" s="180"/>
      <c r="C30" s="186" t="s">
        <v>385</v>
      </c>
      <c r="D30" s="180" t="s">
        <v>327</v>
      </c>
      <c r="E30" s="180"/>
      <c r="F30" s="180"/>
      <c r="G30" s="180"/>
      <c r="H30" s="180"/>
      <c r="I30" s="180"/>
      <c r="J30" s="180"/>
      <c r="K30" s="180"/>
      <c r="L30" s="180"/>
      <c r="M30" s="180"/>
      <c r="N30" s="180"/>
      <c r="O30" s="180"/>
      <c r="P30" s="180"/>
      <c r="Q30" s="180"/>
      <c r="R30" s="180"/>
      <c r="S30" s="180"/>
      <c r="T30" s="180"/>
      <c r="U30" s="180"/>
      <c r="V30" s="180"/>
      <c r="W30" s="180"/>
      <c r="X30" s="180"/>
      <c r="Y30" s="180"/>
      <c r="Z30" s="180"/>
    </row>
    <row r="31" spans="1:26">
      <c r="A31" s="180"/>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row>
    <row r="32" spans="1:26">
      <c r="A32" s="180"/>
      <c r="B32" s="180"/>
      <c r="C32" s="187" t="s">
        <v>348</v>
      </c>
      <c r="D32" s="187"/>
      <c r="E32" s="187"/>
      <c r="F32" s="180"/>
      <c r="G32" s="180"/>
      <c r="H32" s="180"/>
      <c r="I32" s="180"/>
      <c r="J32" s="180"/>
      <c r="K32" s="180"/>
      <c r="L32" s="180"/>
      <c r="M32" s="180"/>
      <c r="N32" s="180"/>
      <c r="O32" s="180"/>
      <c r="P32" s="180"/>
      <c r="Q32" s="180"/>
      <c r="R32" s="180"/>
      <c r="S32" s="180"/>
      <c r="T32" s="180"/>
      <c r="U32" s="180"/>
      <c r="V32" s="180"/>
      <c r="W32" s="180"/>
      <c r="X32" s="180"/>
      <c r="Y32" s="180"/>
      <c r="Z32" s="180"/>
    </row>
    <row r="33" spans="1:26">
      <c r="A33" s="180"/>
      <c r="B33" s="180"/>
      <c r="C33" s="180" t="s">
        <v>302</v>
      </c>
      <c r="D33" s="180"/>
      <c r="E33" s="180"/>
      <c r="F33" s="180"/>
      <c r="G33" s="180"/>
      <c r="H33" s="180"/>
      <c r="I33" s="180"/>
      <c r="J33" s="180"/>
      <c r="K33" s="180"/>
      <c r="L33" s="180"/>
      <c r="M33" s="180"/>
      <c r="N33" s="180"/>
      <c r="O33" s="180"/>
      <c r="P33" s="180"/>
      <c r="Q33" s="180"/>
      <c r="R33" s="180"/>
      <c r="S33" s="180"/>
      <c r="T33" s="180"/>
      <c r="U33" s="180"/>
      <c r="V33" s="180"/>
      <c r="W33" s="180"/>
      <c r="X33" s="180"/>
      <c r="Y33" s="180"/>
      <c r="Z33" s="180"/>
    </row>
    <row r="34" spans="1:26">
      <c r="A34" s="180"/>
      <c r="B34" s="180"/>
      <c r="C34" s="180"/>
      <c r="D34" s="180" t="s">
        <v>10</v>
      </c>
      <c r="E34" s="180"/>
      <c r="F34" s="180"/>
      <c r="G34" s="180"/>
      <c r="H34" s="180"/>
      <c r="I34" s="180"/>
      <c r="J34" s="180"/>
      <c r="K34" s="180"/>
      <c r="L34" s="180"/>
      <c r="M34" s="180"/>
      <c r="N34" s="180"/>
      <c r="O34" s="180"/>
      <c r="P34" s="180"/>
      <c r="Q34" s="180"/>
      <c r="R34" s="180"/>
      <c r="S34" s="180"/>
      <c r="T34" s="180"/>
      <c r="U34" s="180"/>
      <c r="V34" s="180"/>
      <c r="W34" s="180"/>
      <c r="X34" s="180"/>
      <c r="Y34" s="180"/>
      <c r="Z34" s="180"/>
    </row>
    <row r="35" spans="1:26">
      <c r="A35" s="180"/>
      <c r="B35" s="180"/>
      <c r="C35" s="180" t="s">
        <v>24</v>
      </c>
      <c r="D35" s="180"/>
      <c r="E35" s="180"/>
      <c r="F35" s="180"/>
      <c r="G35" s="180"/>
      <c r="H35" s="180"/>
      <c r="I35" s="180"/>
      <c r="J35" s="180"/>
      <c r="K35" s="180"/>
      <c r="L35" s="180"/>
      <c r="M35" s="180"/>
      <c r="N35" s="180"/>
      <c r="O35" s="180"/>
      <c r="P35" s="180"/>
      <c r="Q35" s="180"/>
      <c r="R35" s="180"/>
      <c r="S35" s="180"/>
      <c r="T35" s="180"/>
      <c r="U35" s="180"/>
      <c r="V35" s="180"/>
      <c r="W35" s="180"/>
      <c r="X35" s="180"/>
      <c r="Y35" s="180"/>
      <c r="Z35" s="180"/>
    </row>
    <row r="36" spans="1:26">
      <c r="A36" s="180"/>
      <c r="B36" s="180"/>
      <c r="C36" s="180"/>
      <c r="D36" s="180" t="s">
        <v>12</v>
      </c>
      <c r="E36" s="180"/>
      <c r="F36" s="180"/>
      <c r="G36" s="180"/>
      <c r="H36" s="180"/>
      <c r="I36" s="180"/>
      <c r="J36" s="180"/>
      <c r="K36" s="180"/>
      <c r="L36" s="180"/>
      <c r="M36" s="180"/>
      <c r="N36" s="180"/>
      <c r="O36" s="180"/>
      <c r="P36" s="180"/>
      <c r="Q36" s="180"/>
      <c r="R36" s="180"/>
      <c r="S36" s="180"/>
      <c r="T36" s="180"/>
      <c r="U36" s="180"/>
      <c r="V36" s="180"/>
      <c r="W36" s="180"/>
      <c r="X36" s="180"/>
      <c r="Y36" s="180"/>
      <c r="Z36" s="180"/>
    </row>
    <row r="37" spans="1:26">
      <c r="A37" s="180"/>
      <c r="B37" s="180"/>
      <c r="C37" s="180"/>
      <c r="D37" s="180" t="s">
        <v>384</v>
      </c>
      <c r="E37" s="180"/>
      <c r="F37" s="180"/>
      <c r="G37" s="180"/>
      <c r="H37" s="180"/>
      <c r="I37" s="180"/>
      <c r="J37" s="180"/>
      <c r="K37" s="180"/>
      <c r="L37" s="180"/>
      <c r="M37" s="180"/>
      <c r="N37" s="180"/>
      <c r="O37" s="180"/>
      <c r="P37" s="180"/>
      <c r="Q37" s="180"/>
      <c r="R37" s="180"/>
      <c r="S37" s="180"/>
      <c r="T37" s="180"/>
      <c r="U37" s="180"/>
      <c r="V37" s="180"/>
      <c r="W37" s="180"/>
      <c r="X37" s="180"/>
      <c r="Y37" s="180"/>
      <c r="Z37" s="180"/>
    </row>
    <row r="38" spans="1:26">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row>
  </sheetData>
  <sheetProtection password="C933" sheet="1" objects="1" scenarios="1" formatCells="0" selectLockedCells="1"/>
  <mergeCells count="17">
    <mergeCell ref="U2:Z2"/>
    <mergeCell ref="L4:Q4"/>
    <mergeCell ref="R4:Z4"/>
    <mergeCell ref="R5:Z5"/>
    <mergeCell ref="L6:Q6"/>
    <mergeCell ref="R6:Y6"/>
    <mergeCell ref="L7:Q7"/>
    <mergeCell ref="R7:Y7"/>
    <mergeCell ref="C10:L10"/>
    <mergeCell ref="B11:K11"/>
    <mergeCell ref="L11:M11"/>
    <mergeCell ref="U16:X16"/>
    <mergeCell ref="U18:X18"/>
    <mergeCell ref="C20:P20"/>
    <mergeCell ref="Q20:W20"/>
    <mergeCell ref="G21:J21"/>
    <mergeCell ref="C32:E32"/>
  </mergeCells>
  <phoneticPr fontId="3" type="Hiragana"/>
  <pageMargins left="0.7" right="0.7" top="0.75" bottom="0.75" header="0.3" footer="0.3"/>
  <pageSetup paperSize="9"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N21"/>
  <sheetViews>
    <sheetView showZeros="0" view="pageBreakPreview" topLeftCell="B1" zoomScale="50" zoomScaleNormal="50" zoomScaleSheetLayoutView="50" workbookViewId="0">
      <selection activeCell="N5" sqref="N5"/>
    </sheetView>
  </sheetViews>
  <sheetFormatPr defaultColWidth="8.7265625" defaultRowHeight="13.5"/>
  <cols>
    <col min="1" max="2" width="2.453125" style="207" customWidth="1"/>
    <col min="3" max="3" width="20.7265625" style="207" customWidth="1"/>
    <col min="4" max="5" width="16.453125" style="207" customWidth="1"/>
    <col min="6" max="6" width="23.7265625" style="207" customWidth="1"/>
    <col min="7" max="7" width="48.453125" style="208" customWidth="1"/>
    <col min="8" max="10" width="15.7265625" style="208" customWidth="1"/>
    <col min="11" max="11" width="21.453125" style="208" customWidth="1"/>
    <col min="12" max="14" width="68.7265625" style="209" customWidth="1"/>
    <col min="15" max="16384" width="8.7265625" style="207"/>
  </cols>
  <sheetData>
    <row r="1" spans="1:14" ht="17.649999999999999" customHeight="1">
      <c r="C1" s="213" t="s">
        <v>90</v>
      </c>
      <c r="K1" s="233" t="s">
        <v>266</v>
      </c>
      <c r="L1" s="234"/>
      <c r="M1" s="234"/>
      <c r="N1" s="234"/>
    </row>
    <row r="2" spans="1:14" s="210" customFormat="1" ht="61.15" customHeight="1">
      <c r="A2" s="211"/>
      <c r="B2" s="211"/>
      <c r="C2" s="214"/>
      <c r="D2" s="214" t="s">
        <v>183</v>
      </c>
      <c r="E2" s="214"/>
      <c r="F2" s="214"/>
      <c r="G2" s="214"/>
      <c r="H2" s="214"/>
      <c r="I2" s="214"/>
      <c r="K2" s="214"/>
      <c r="L2" s="235" t="s">
        <v>208</v>
      </c>
      <c r="M2" s="235" t="s">
        <v>209</v>
      </c>
      <c r="N2" s="235" t="s">
        <v>132</v>
      </c>
    </row>
    <row r="3" spans="1:14" s="210" customFormat="1" ht="65.150000000000006" customHeight="1">
      <c r="A3" s="211"/>
      <c r="B3" s="211"/>
      <c r="C3" s="215" t="s">
        <v>317</v>
      </c>
      <c r="D3" s="221" t="s">
        <v>186</v>
      </c>
      <c r="E3" s="225"/>
      <c r="F3" s="225"/>
      <c r="G3" s="225"/>
      <c r="H3" s="225"/>
      <c r="I3" s="229"/>
      <c r="K3" s="215" t="s">
        <v>317</v>
      </c>
      <c r="L3" s="236" t="s">
        <v>238</v>
      </c>
      <c r="M3" s="236" t="s">
        <v>205</v>
      </c>
      <c r="N3" s="236" t="s">
        <v>205</v>
      </c>
    </row>
    <row r="4" spans="1:14" s="210" customFormat="1" ht="90.65" customHeight="1">
      <c r="A4" s="211"/>
      <c r="B4" s="211"/>
      <c r="C4" s="216" t="s">
        <v>9</v>
      </c>
      <c r="D4" s="222" t="s">
        <v>273</v>
      </c>
      <c r="E4" s="226"/>
      <c r="F4" s="226"/>
      <c r="G4" s="226"/>
      <c r="H4" s="226"/>
      <c r="I4" s="230"/>
      <c r="K4" s="216" t="s">
        <v>9</v>
      </c>
      <c r="L4" s="237" t="s">
        <v>114</v>
      </c>
      <c r="M4" s="237" t="s">
        <v>96</v>
      </c>
      <c r="N4" s="237" t="s">
        <v>409</v>
      </c>
    </row>
    <row r="5" spans="1:14" s="210" customFormat="1" ht="124.5" customHeight="1">
      <c r="A5" s="211"/>
      <c r="B5" s="211"/>
      <c r="C5" s="216" t="s">
        <v>391</v>
      </c>
      <c r="D5" s="222" t="s">
        <v>187</v>
      </c>
      <c r="E5" s="226"/>
      <c r="F5" s="226"/>
      <c r="G5" s="226"/>
      <c r="H5" s="226"/>
      <c r="I5" s="230"/>
      <c r="K5" s="216" t="s">
        <v>391</v>
      </c>
      <c r="L5" s="237" t="s">
        <v>358</v>
      </c>
      <c r="M5" s="237" t="s">
        <v>110</v>
      </c>
      <c r="N5" s="237" t="s">
        <v>251</v>
      </c>
    </row>
    <row r="6" spans="1:14" s="210" customFormat="1" ht="84.65" customHeight="1">
      <c r="A6" s="211"/>
      <c r="B6" s="211"/>
      <c r="C6" s="216" t="s">
        <v>387</v>
      </c>
      <c r="D6" s="222" t="s">
        <v>161</v>
      </c>
      <c r="E6" s="226"/>
      <c r="F6" s="226"/>
      <c r="G6" s="226"/>
      <c r="H6" s="226"/>
      <c r="I6" s="230"/>
      <c r="K6" s="216" t="s">
        <v>387</v>
      </c>
      <c r="L6" s="237" t="s">
        <v>250</v>
      </c>
      <c r="M6" s="237" t="s">
        <v>304</v>
      </c>
      <c r="N6" s="237" t="s">
        <v>307</v>
      </c>
    </row>
    <row r="7" spans="1:14" s="210" customFormat="1" ht="78.650000000000006" customHeight="1">
      <c r="A7" s="211"/>
      <c r="B7" s="211"/>
      <c r="C7" s="216" t="s">
        <v>19</v>
      </c>
      <c r="D7" s="222" t="s">
        <v>143</v>
      </c>
      <c r="E7" s="226"/>
      <c r="F7" s="226"/>
      <c r="G7" s="226"/>
      <c r="H7" s="226"/>
      <c r="I7" s="230"/>
      <c r="K7" s="216" t="s">
        <v>19</v>
      </c>
      <c r="L7" s="237" t="s">
        <v>215</v>
      </c>
      <c r="M7" s="237" t="s">
        <v>403</v>
      </c>
      <c r="N7" s="237" t="s">
        <v>217</v>
      </c>
    </row>
    <row r="8" spans="1:14" s="210" customFormat="1" ht="86.25" customHeight="1">
      <c r="A8" s="211"/>
      <c r="B8" s="211"/>
      <c r="C8" s="217" t="s">
        <v>365</v>
      </c>
      <c r="D8" s="222" t="s">
        <v>225</v>
      </c>
      <c r="E8" s="226"/>
      <c r="F8" s="226"/>
      <c r="G8" s="226"/>
      <c r="H8" s="226"/>
      <c r="I8" s="230"/>
      <c r="K8" s="217" t="s">
        <v>365</v>
      </c>
      <c r="L8" s="237" t="s">
        <v>15</v>
      </c>
      <c r="M8" s="237" t="s">
        <v>226</v>
      </c>
      <c r="N8" s="237" t="s">
        <v>223</v>
      </c>
    </row>
    <row r="9" spans="1:14" s="210" customFormat="1" ht="65.150000000000006" customHeight="1">
      <c r="A9" s="211"/>
      <c r="B9" s="211"/>
      <c r="C9" s="216" t="s">
        <v>263</v>
      </c>
      <c r="D9" s="223" t="s">
        <v>287</v>
      </c>
      <c r="E9" s="227"/>
      <c r="F9" s="227"/>
      <c r="G9" s="227"/>
      <c r="H9" s="227"/>
      <c r="I9" s="231"/>
      <c r="K9" s="216" t="s">
        <v>263</v>
      </c>
      <c r="L9" s="237" t="s">
        <v>125</v>
      </c>
      <c r="M9" s="239" t="s">
        <v>326</v>
      </c>
      <c r="N9" s="237" t="s">
        <v>299</v>
      </c>
    </row>
    <row r="10" spans="1:14" s="210" customFormat="1" ht="65.150000000000006" customHeight="1">
      <c r="A10" s="211"/>
      <c r="B10" s="211"/>
      <c r="C10" s="216" t="s">
        <v>229</v>
      </c>
      <c r="D10" s="223" t="s">
        <v>89</v>
      </c>
      <c r="E10" s="227"/>
      <c r="F10" s="227"/>
      <c r="G10" s="227"/>
      <c r="H10" s="227"/>
      <c r="I10" s="231"/>
      <c r="K10" s="216" t="s">
        <v>229</v>
      </c>
      <c r="L10" s="237" t="s">
        <v>330</v>
      </c>
      <c r="M10" s="237" t="s">
        <v>404</v>
      </c>
      <c r="N10" s="237" t="s">
        <v>357</v>
      </c>
    </row>
    <row r="11" spans="1:14" s="210" customFormat="1" ht="65.150000000000006" customHeight="1">
      <c r="A11" s="211"/>
      <c r="B11" s="211"/>
      <c r="C11" s="216" t="s">
        <v>242</v>
      </c>
      <c r="D11" s="222" t="s">
        <v>203</v>
      </c>
      <c r="E11" s="226"/>
      <c r="F11" s="226"/>
      <c r="G11" s="226"/>
      <c r="H11" s="226"/>
      <c r="I11" s="230"/>
      <c r="K11" s="216" t="s">
        <v>242</v>
      </c>
      <c r="L11" s="237" t="s">
        <v>192</v>
      </c>
      <c r="M11" s="237" t="s">
        <v>168</v>
      </c>
      <c r="N11" s="237" t="s">
        <v>134</v>
      </c>
    </row>
    <row r="12" spans="1:14" s="210" customFormat="1" ht="97.5" customHeight="1">
      <c r="A12" s="211"/>
      <c r="B12" s="211"/>
      <c r="C12" s="216" t="s">
        <v>288</v>
      </c>
      <c r="D12" s="223" t="s">
        <v>396</v>
      </c>
      <c r="E12" s="227"/>
      <c r="F12" s="227"/>
      <c r="G12" s="227"/>
      <c r="H12" s="227"/>
      <c r="I12" s="231"/>
      <c r="K12" s="217" t="s">
        <v>288</v>
      </c>
      <c r="L12" s="237" t="s">
        <v>74</v>
      </c>
      <c r="M12" s="237" t="s">
        <v>234</v>
      </c>
      <c r="N12" s="237" t="s">
        <v>344</v>
      </c>
    </row>
    <row r="13" spans="1:14" s="210" customFormat="1" ht="86.15" customHeight="1">
      <c r="A13" s="211"/>
      <c r="B13" s="211"/>
      <c r="C13" s="218" t="s">
        <v>392</v>
      </c>
      <c r="D13" s="222" t="s">
        <v>296</v>
      </c>
      <c r="E13" s="226"/>
      <c r="F13" s="226"/>
      <c r="G13" s="226"/>
      <c r="H13" s="226"/>
      <c r="I13" s="230"/>
      <c r="K13" s="218" t="s">
        <v>392</v>
      </c>
      <c r="L13" s="237" t="s">
        <v>400</v>
      </c>
      <c r="M13" s="237" t="s">
        <v>405</v>
      </c>
      <c r="N13" s="237" t="s">
        <v>378</v>
      </c>
    </row>
    <row r="14" spans="1:14" s="210" customFormat="1" ht="65.150000000000006" customHeight="1">
      <c r="A14" s="211"/>
      <c r="B14" s="211"/>
      <c r="C14" s="218" t="s">
        <v>393</v>
      </c>
      <c r="D14" s="222" t="s">
        <v>14</v>
      </c>
      <c r="E14" s="226"/>
      <c r="F14" s="226"/>
      <c r="G14" s="226"/>
      <c r="H14" s="226"/>
      <c r="I14" s="230"/>
      <c r="K14" s="218" t="s">
        <v>393</v>
      </c>
      <c r="L14" s="237" t="s">
        <v>70</v>
      </c>
      <c r="M14" s="237" t="s">
        <v>174</v>
      </c>
      <c r="N14" s="237" t="s">
        <v>205</v>
      </c>
    </row>
    <row r="15" spans="1:14" s="210" customFormat="1" ht="79.5" customHeight="1">
      <c r="A15" s="211"/>
      <c r="B15" s="211"/>
      <c r="C15" s="218" t="s">
        <v>62</v>
      </c>
      <c r="D15" s="222" t="s">
        <v>136</v>
      </c>
      <c r="E15" s="226"/>
      <c r="F15" s="226"/>
      <c r="G15" s="226"/>
      <c r="H15" s="226"/>
      <c r="I15" s="230"/>
      <c r="K15" s="218" t="s">
        <v>62</v>
      </c>
      <c r="L15" s="237" t="s">
        <v>70</v>
      </c>
      <c r="M15" s="237" t="s">
        <v>199</v>
      </c>
      <c r="N15" s="237" t="s">
        <v>205</v>
      </c>
    </row>
    <row r="16" spans="1:14" s="210" customFormat="1" ht="65.150000000000006" customHeight="1">
      <c r="A16" s="211"/>
      <c r="B16" s="211"/>
      <c r="C16" s="217" t="s">
        <v>394</v>
      </c>
      <c r="D16" s="222" t="s">
        <v>292</v>
      </c>
      <c r="E16" s="226"/>
      <c r="F16" s="226"/>
      <c r="G16" s="226"/>
      <c r="H16" s="226"/>
      <c r="I16" s="230"/>
      <c r="K16" s="217" t="s">
        <v>394</v>
      </c>
      <c r="L16" s="237" t="s">
        <v>311</v>
      </c>
      <c r="M16" s="239" t="s">
        <v>284</v>
      </c>
      <c r="N16" s="239" t="s">
        <v>66</v>
      </c>
    </row>
    <row r="17" spans="1:14" s="210" customFormat="1" ht="65.150000000000006" customHeight="1">
      <c r="A17" s="212"/>
      <c r="B17" s="212"/>
      <c r="C17" s="219" t="s">
        <v>182</v>
      </c>
      <c r="D17" s="223" t="s">
        <v>397</v>
      </c>
      <c r="E17" s="227"/>
      <c r="F17" s="227"/>
      <c r="G17" s="227"/>
      <c r="H17" s="227"/>
      <c r="I17" s="231"/>
      <c r="J17" s="212"/>
      <c r="K17" s="219" t="s">
        <v>182</v>
      </c>
      <c r="L17" s="237" t="s">
        <v>401</v>
      </c>
      <c r="M17" s="237" t="s">
        <v>406</v>
      </c>
      <c r="N17" s="237" t="s">
        <v>164</v>
      </c>
    </row>
    <row r="18" spans="1:14" s="211" customFormat="1" ht="65.150000000000006" customHeight="1">
      <c r="A18" s="212"/>
      <c r="B18" s="212"/>
      <c r="C18" s="216" t="s">
        <v>395</v>
      </c>
      <c r="D18" s="222" t="s">
        <v>398</v>
      </c>
      <c r="E18" s="226"/>
      <c r="F18" s="226"/>
      <c r="G18" s="226"/>
      <c r="H18" s="226"/>
      <c r="I18" s="230"/>
      <c r="J18" s="212"/>
      <c r="K18" s="216" t="s">
        <v>395</v>
      </c>
      <c r="L18" s="237" t="s">
        <v>372</v>
      </c>
      <c r="M18" s="237" t="s">
        <v>204</v>
      </c>
      <c r="N18" s="237" t="s">
        <v>410</v>
      </c>
    </row>
    <row r="19" spans="1:14" s="211" customFormat="1" ht="65.150000000000006" customHeight="1">
      <c r="A19" s="212"/>
      <c r="B19" s="212"/>
      <c r="C19" s="216" t="s">
        <v>278</v>
      </c>
      <c r="D19" s="222" t="s">
        <v>399</v>
      </c>
      <c r="E19" s="226"/>
      <c r="F19" s="226"/>
      <c r="G19" s="226"/>
      <c r="H19" s="226"/>
      <c r="I19" s="230"/>
      <c r="J19" s="212"/>
      <c r="K19" s="216" t="s">
        <v>278</v>
      </c>
      <c r="L19" s="237" t="s">
        <v>5</v>
      </c>
      <c r="M19" s="237" t="s">
        <v>205</v>
      </c>
      <c r="N19" s="237" t="s">
        <v>205</v>
      </c>
    </row>
    <row r="20" spans="1:14" s="211" customFormat="1" ht="65.150000000000006" customHeight="1">
      <c r="A20" s="212"/>
      <c r="B20" s="212"/>
      <c r="C20" s="216" t="s">
        <v>178</v>
      </c>
      <c r="D20" s="222" t="s">
        <v>366</v>
      </c>
      <c r="E20" s="226"/>
      <c r="F20" s="226"/>
      <c r="G20" s="226"/>
      <c r="H20" s="226"/>
      <c r="I20" s="230"/>
      <c r="J20" s="212"/>
      <c r="K20" s="216" t="s">
        <v>178</v>
      </c>
      <c r="L20" s="237" t="s">
        <v>402</v>
      </c>
      <c r="M20" s="237" t="s">
        <v>124</v>
      </c>
      <c r="N20" s="237" t="s">
        <v>347</v>
      </c>
    </row>
    <row r="21" spans="1:14" s="211" customFormat="1" ht="73.5" customHeight="1">
      <c r="A21" s="212"/>
      <c r="B21" s="212"/>
      <c r="C21" s="220" t="s">
        <v>328</v>
      </c>
      <c r="D21" s="224" t="s">
        <v>40</v>
      </c>
      <c r="E21" s="228"/>
      <c r="F21" s="228"/>
      <c r="G21" s="228"/>
      <c r="H21" s="228"/>
      <c r="I21" s="232"/>
      <c r="J21" s="212"/>
      <c r="K21" s="220" t="s">
        <v>328</v>
      </c>
      <c r="L21" s="238" t="s">
        <v>359</v>
      </c>
      <c r="M21" s="238" t="s">
        <v>268</v>
      </c>
      <c r="N21" s="238" t="s">
        <v>241</v>
      </c>
    </row>
  </sheetData>
  <sheetProtection password="C933" sheet="1" objects="1" scenarios="1"/>
  <mergeCells count="20">
    <mergeCell ref="D2:I2"/>
    <mergeCell ref="D3:I3"/>
    <mergeCell ref="D4:I4"/>
    <mergeCell ref="D5:I5"/>
    <mergeCell ref="D6:I6"/>
    <mergeCell ref="D7:I7"/>
    <mergeCell ref="D8:I8"/>
    <mergeCell ref="D9:I9"/>
    <mergeCell ref="D10:I10"/>
    <mergeCell ref="D11:I11"/>
    <mergeCell ref="D12:I12"/>
    <mergeCell ref="D13:I13"/>
    <mergeCell ref="D14:I14"/>
    <mergeCell ref="D15:I15"/>
    <mergeCell ref="D16:I16"/>
    <mergeCell ref="D17:I17"/>
    <mergeCell ref="D18:I18"/>
    <mergeCell ref="D19:I19"/>
    <mergeCell ref="D20:I20"/>
    <mergeCell ref="D21:I21"/>
  </mergeCells>
  <phoneticPr fontId="18"/>
  <conditionalFormatting sqref="C21">
    <cfRule type="colorScale" priority="13">
      <colorScale>
        <cfvo type="min"/>
        <cfvo type="percentile" val="50"/>
        <cfvo type="max"/>
        <color rgb="FFF8696B"/>
        <color rgb="FFFCFCFF"/>
        <color rgb="FF63BE7B"/>
      </colorScale>
    </cfRule>
  </conditionalFormatting>
  <conditionalFormatting sqref="K2:N2 K3:K5 K9:K12 K17:K21">
    <cfRule type="colorScale" priority="40">
      <colorScale>
        <cfvo type="min"/>
        <cfvo type="percentile" val="50"/>
        <cfvo type="max"/>
        <color rgb="FFF8696B"/>
        <color rgb="FFFCFCFF"/>
        <color rgb="FF63BE7B"/>
      </colorScale>
    </cfRule>
  </conditionalFormatting>
  <conditionalFormatting sqref="K16">
    <cfRule type="colorScale" priority="10">
      <colorScale>
        <cfvo type="min"/>
        <cfvo type="percentile" val="50"/>
        <cfvo type="max"/>
        <color rgb="FFF8696B"/>
        <color rgb="FFFCFCFF"/>
        <color rgb="FF63BE7B"/>
      </colorScale>
    </cfRule>
  </conditionalFormatting>
  <dataValidations count="1">
    <dataValidation type="whole" errorStyle="information" operator="greaterThanOrEqual" allowBlank="1" showDropDown="0" showInputMessage="1" showErrorMessage="1" errorTitle="確認" error="数字以外の入力は出来ません" sqref="G22:G1048354">
      <formula1>1</formula1>
    </dataValidation>
  </dataValidations>
  <printOptions horizontalCentered="1"/>
  <pageMargins left="0.23622047244094491" right="0.23622047244094491" top="0.74803149606299213" bottom="0.55118110236220474" header="0.11811023622047245" footer="0.11811023622047245"/>
  <pageSetup paperSize="9" scale="29" fitToWidth="1" fitToHeight="0" orientation="landscape" usePrinterDefaults="1"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25"/>
    <pageSetUpPr fitToPage="1"/>
  </sheetPr>
  <dimension ref="A2:J9"/>
  <sheetViews>
    <sheetView showZeros="0" view="pageBreakPreview" zoomScale="50" zoomScaleSheetLayoutView="50" workbookViewId="0">
      <selection activeCell="A9" sqref="A9"/>
    </sheetView>
  </sheetViews>
  <sheetFormatPr defaultRowHeight="18.75"/>
  <cols>
    <col min="1" max="1" width="45.77734375" style="240" customWidth="1"/>
    <col min="2" max="2" width="18.58203125" style="240" customWidth="1"/>
    <col min="3" max="4" width="18.58203125" style="241" customWidth="1"/>
    <col min="5" max="6" width="30.58203125" style="240" customWidth="1"/>
    <col min="7" max="9" width="18.58203125" style="240" customWidth="1"/>
    <col min="10" max="255" width="8.6640625" style="240" customWidth="1"/>
    <col min="256" max="16383" width="8.6640625" customWidth="1"/>
    <col min="16384" max="16384" width="8.88671875" style="240" customWidth="1"/>
  </cols>
  <sheetData>
    <row r="2" spans="1:10" ht="25.5">
      <c r="A2" s="243" t="s">
        <v>59</v>
      </c>
      <c r="B2" s="243"/>
      <c r="C2" s="243"/>
      <c r="D2" s="243"/>
      <c r="E2" s="243"/>
      <c r="F2" s="243"/>
      <c r="G2" s="243"/>
      <c r="H2" s="243"/>
      <c r="I2" s="243"/>
      <c r="J2" s="269"/>
    </row>
    <row r="3" spans="1:10" ht="19.5">
      <c r="A3" s="244"/>
      <c r="B3" s="244"/>
      <c r="C3" s="255"/>
      <c r="D3" s="255"/>
      <c r="E3" s="244"/>
      <c r="F3" s="244"/>
      <c r="G3" s="244"/>
      <c r="H3" s="268" t="s">
        <v>16</v>
      </c>
      <c r="I3" s="268"/>
      <c r="J3" s="270"/>
    </row>
    <row r="4" spans="1:10" ht="19.5">
      <c r="B4" s="244"/>
      <c r="C4" s="255"/>
      <c r="D4" s="255"/>
      <c r="E4" s="244"/>
      <c r="F4" s="244"/>
      <c r="G4" s="244"/>
      <c r="H4" s="244"/>
      <c r="I4" s="268" t="s">
        <v>111</v>
      </c>
      <c r="J4" s="270"/>
    </row>
    <row r="5" spans="1:10" ht="19.5">
      <c r="A5" s="245"/>
      <c r="B5" s="250"/>
      <c r="C5" s="256"/>
      <c r="D5" s="256"/>
      <c r="E5" s="250"/>
      <c r="F5" s="250"/>
      <c r="G5" s="250"/>
      <c r="H5" s="250"/>
      <c r="I5" s="250"/>
      <c r="J5" s="271"/>
    </row>
    <row r="6" spans="1:10" ht="25" customHeight="1">
      <c r="A6" s="246" t="s">
        <v>216</v>
      </c>
      <c r="B6" s="251" t="s">
        <v>221</v>
      </c>
      <c r="C6" s="257" t="s">
        <v>227</v>
      </c>
      <c r="D6" s="259"/>
      <c r="E6" s="259"/>
      <c r="F6" s="264"/>
      <c r="G6" s="251" t="s">
        <v>224</v>
      </c>
      <c r="H6" s="251" t="s">
        <v>239</v>
      </c>
      <c r="I6" s="251" t="s">
        <v>244</v>
      </c>
      <c r="J6" s="271"/>
    </row>
    <row r="7" spans="1:10" s="242" customFormat="1" ht="25" customHeight="1">
      <c r="A7" s="247"/>
      <c r="B7" s="252"/>
      <c r="C7" s="252" t="s">
        <v>185</v>
      </c>
      <c r="D7" s="260" t="s">
        <v>236</v>
      </c>
      <c r="E7" s="262"/>
      <c r="F7" s="265"/>
      <c r="G7" s="252"/>
      <c r="H7" s="252"/>
      <c r="I7" s="252"/>
      <c r="J7" s="271"/>
    </row>
    <row r="8" spans="1:10" ht="25" customHeight="1">
      <c r="A8" s="248"/>
      <c r="B8" s="253"/>
      <c r="C8" s="253"/>
      <c r="D8" s="261"/>
      <c r="E8" s="263" t="s">
        <v>231</v>
      </c>
      <c r="F8" s="263" t="s">
        <v>232</v>
      </c>
      <c r="G8" s="253"/>
      <c r="H8" s="253"/>
      <c r="I8" s="253"/>
      <c r="J8" s="272"/>
    </row>
    <row r="9" spans="1:10" ht="50" customHeight="1">
      <c r="A9" s="249">
        <f>'様式２-１'!$C$10</f>
        <v>0</v>
      </c>
      <c r="B9" s="254" t="e">
        <f>'様式２-１'!$L$11</f>
        <v>#DIV/0!</v>
      </c>
      <c r="C9" s="258" t="s">
        <v>237</v>
      </c>
      <c r="D9" s="258"/>
      <c r="E9" s="258"/>
      <c r="F9" s="266"/>
      <c r="G9" s="267">
        <f>'様式２-１'!Q20</f>
        <v>0</v>
      </c>
      <c r="H9" s="267">
        <f>'様式２-１'!U16</f>
        <v>0</v>
      </c>
      <c r="I9" s="267">
        <f>様式２!I28</f>
        <v>0</v>
      </c>
      <c r="J9" s="272"/>
    </row>
  </sheetData>
  <sheetProtection password="C933" sheet="1" objects="1" scenarios="1"/>
  <mergeCells count="10">
    <mergeCell ref="A2:I2"/>
    <mergeCell ref="H3:I3"/>
    <mergeCell ref="C6:F6"/>
    <mergeCell ref="D7:F7"/>
    <mergeCell ref="A6:A8"/>
    <mergeCell ref="B6:B8"/>
    <mergeCell ref="G6:G8"/>
    <mergeCell ref="H6:H8"/>
    <mergeCell ref="I6:I8"/>
    <mergeCell ref="C7:C8"/>
  </mergeCells>
  <phoneticPr fontId="3"/>
  <dataValidations count="1">
    <dataValidation type="list" allowBlank="1" showDropDown="0" showInputMessage="1" showErrorMessage="1" sqref="C9:E9">
      <formula1>"○"</formula1>
    </dataValidation>
  </dataValidations>
  <pageMargins left="0.7" right="0.7" top="0.75" bottom="0.75" header="0.3" footer="0.3"/>
  <pageSetup paperSize="9" scale="5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25"/>
    <pageSetUpPr fitToPage="1"/>
  </sheetPr>
  <dimension ref="A1:U4"/>
  <sheetViews>
    <sheetView showZeros="0" view="pageBreakPreview" zoomScale="50" zoomScaleNormal="55" zoomScaleSheetLayoutView="50" workbookViewId="0">
      <selection activeCell="A2" sqref="A2"/>
    </sheetView>
  </sheetViews>
  <sheetFormatPr defaultColWidth="8.7265625" defaultRowHeight="18.75"/>
  <cols>
    <col min="1" max="1" width="20.7265625" style="207" customWidth="1"/>
    <col min="2" max="3" width="16.453125" style="207" customWidth="1"/>
    <col min="4" max="4" width="23.7265625" style="207" customWidth="1"/>
    <col min="5" max="5" width="48.453125" style="208" customWidth="1"/>
    <col min="6" max="8" width="15.7265625" style="208" customWidth="1"/>
    <col min="9" max="9" width="21.453125" style="208" customWidth="1"/>
    <col min="10" max="12" width="68.7265625" style="209" customWidth="1"/>
    <col min="13" max="13" width="29.7265625" style="273" customWidth="1"/>
    <col min="14" max="14" width="40.7265625" style="273" customWidth="1"/>
    <col min="15" max="15" width="47.81640625" style="273" customWidth="1"/>
    <col min="16" max="16" width="38" style="208" customWidth="1"/>
    <col min="17" max="17" width="19.453125" style="273" customWidth="1"/>
    <col min="18" max="18" width="44.54296875" style="273" customWidth="1"/>
    <col min="19" max="21" width="44.54296875" style="207" customWidth="1"/>
    <col min="22" max="22" width="9.453125" style="207" customWidth="1"/>
    <col min="23" max="24" width="9.453125" style="207" hidden="1" customWidth="1"/>
    <col min="25" max="28" width="9.453125" style="207" customWidth="1"/>
    <col min="29" max="29" width="82" style="207" customWidth="1"/>
    <col min="30" max="30" width="67" style="207" customWidth="1"/>
    <col min="31" max="34" width="9.453125" style="207" customWidth="1"/>
    <col min="35" max="16384" width="8.7265625" style="207"/>
  </cols>
  <sheetData>
    <row r="1" spans="1:21" s="210" customFormat="1" ht="56.25">
      <c r="A1" s="214" t="s">
        <v>181</v>
      </c>
      <c r="B1" s="214" t="s">
        <v>189</v>
      </c>
      <c r="C1" s="214" t="s">
        <v>191</v>
      </c>
      <c r="D1" s="235" t="s">
        <v>196</v>
      </c>
      <c r="E1" s="276" t="s">
        <v>201</v>
      </c>
      <c r="F1" s="278" t="s">
        <v>49</v>
      </c>
      <c r="G1" s="280" t="s">
        <v>188</v>
      </c>
      <c r="H1" s="278" t="s">
        <v>202</v>
      </c>
      <c r="I1" s="235" t="s">
        <v>81</v>
      </c>
      <c r="J1" s="278" t="s">
        <v>208</v>
      </c>
      <c r="K1" s="278" t="s">
        <v>209</v>
      </c>
      <c r="L1" s="278" t="s">
        <v>132</v>
      </c>
      <c r="M1" s="276" t="s">
        <v>194</v>
      </c>
      <c r="N1" s="276" t="s">
        <v>210</v>
      </c>
      <c r="O1" s="276" t="s">
        <v>211</v>
      </c>
      <c r="P1" s="278" t="s">
        <v>52</v>
      </c>
      <c r="Q1" s="289" t="s">
        <v>212</v>
      </c>
      <c r="R1" s="291" t="s">
        <v>213</v>
      </c>
      <c r="S1" s="293"/>
      <c r="T1" s="293"/>
      <c r="U1" s="293"/>
    </row>
    <row r="2" spans="1:21" s="211" customFormat="1" ht="50" customHeight="1">
      <c r="A2" s="274">
        <f>$A$3</f>
        <v>0</v>
      </c>
      <c r="B2" s="274">
        <f>$B$3</f>
        <v>0</v>
      </c>
      <c r="C2" s="274">
        <f>$C$3</f>
        <v>0</v>
      </c>
      <c r="D2" s="275"/>
      <c r="E2" s="277">
        <f>様式２!I25</f>
        <v>0</v>
      </c>
      <c r="F2" s="279"/>
      <c r="G2" s="281">
        <f>様式２!I27</f>
        <v>0</v>
      </c>
      <c r="H2" s="282" t="str">
        <f>IFERROR(G2/F2,"")</f>
        <v/>
      </c>
      <c r="I2" s="283">
        <v>3</v>
      </c>
      <c r="J2" s="277">
        <f>様式２!G42</f>
        <v>0</v>
      </c>
      <c r="K2" s="277">
        <f>様式２!M42</f>
        <v>0</v>
      </c>
      <c r="L2" s="277">
        <f>様式２!S42</f>
        <v>0</v>
      </c>
      <c r="M2" s="285"/>
      <c r="N2" s="286"/>
      <c r="O2" s="287"/>
      <c r="P2" s="288"/>
      <c r="Q2" s="290" t="str">
        <f>IF(AND(R2="",S2="",T2="",U2=""),"",IF(AND(R2="通し番号（F列）が記載漏れ",S2="返礼品情報（F列～K列）が記載漏れ",T2="回答欄（L列～N列,W30=""過去の提出状況（O列）が記載漏れ""）が記載漏れ"),"エラー","エラー"))</f>
        <v>エラー</v>
      </c>
      <c r="R2" s="292" t="str">
        <f>IF(AND(D2&gt;=2500000000000,D2&lt;=2599999999999),"",IF(A2="","","通し番号（F列）が記載漏れ"))</f>
        <v>通し番号（F列）が記載漏れ</v>
      </c>
      <c r="S2" s="294" t="str">
        <f>IF(AND(E2&lt;&gt;"",COUNTA(D2:I2)=6),"",IF(E2="","","返礼品情報（F列～K列）が記載漏れ"))</f>
        <v>返礼品情報（F列～K列）が記載漏れ</v>
      </c>
      <c r="T2" s="294" t="str">
        <f>IFERROR(IF(COUNTA(J2:L2)&gt;=VLOOKUP(I2,#REF!,2,FALSE),"","回答欄（L列～N列）が記載漏れ"),"")</f>
        <v/>
      </c>
      <c r="U2" s="283" t="str">
        <f>IF(AND(M2&lt;&gt;""),"",IF(A2="","","過去の提出状況（O列）が記載漏れ"))</f>
        <v>過去の提出状況（O列）が記載漏れ</v>
      </c>
    </row>
    <row r="4" spans="1:21" ht="30" customHeight="1">
      <c r="I4" s="284">
        <f>様式２!I38</f>
        <v>0</v>
      </c>
    </row>
  </sheetData>
  <sheetProtection password="C933" sheet="1" objects="1" scenarios="1"/>
  <mergeCells count="1">
    <mergeCell ref="R1:U1"/>
  </mergeCells>
  <phoneticPr fontId="18"/>
  <conditionalFormatting sqref="N1">
    <cfRule type="colorScale" priority="4">
      <colorScale>
        <cfvo type="min"/>
        <cfvo type="percentile" val="50"/>
        <cfvo type="max"/>
        <color rgb="FFF8696B"/>
        <color rgb="FFFCFCFF"/>
        <color rgb="FF63BE7B"/>
      </colorScale>
    </cfRule>
  </conditionalFormatting>
  <conditionalFormatting sqref="O1">
    <cfRule type="colorScale" priority="1">
      <colorScale>
        <cfvo type="min"/>
        <cfvo type="percentile" val="50"/>
        <cfvo type="max"/>
        <color rgb="FFF8696B"/>
        <color rgb="FFFCFCFF"/>
        <color rgb="FF63BE7B"/>
      </colorScale>
    </cfRule>
  </conditionalFormatting>
  <conditionalFormatting sqref="H2">
    <cfRule type="expression" dxfId="0" priority="30">
      <formula>AND($H2&gt;30%,$H2&lt;&gt;"")</formula>
    </cfRule>
  </conditionalFormatting>
  <dataValidations count="4">
    <dataValidation type="whole" errorStyle="information" operator="greaterThanOrEqual" allowBlank="1" showDropDown="0" showInputMessage="1" showErrorMessage="1" errorTitle="確認" error="数字以外の入力は出来ません" sqref="E3:E1048338 F2:G2">
      <formula1>1</formula1>
    </dataValidation>
    <dataValidation type="list" allowBlank="1" showDropDown="0" showInputMessage="1" showErrorMessage="1" sqref="M2">
      <formula1>"①R7.7指定申出,②新規"</formula1>
    </dataValidation>
    <dataValidation type="list" allowBlank="1" showDropDown="0" showInputMessage="1" showErrorMessage="1" sqref="O2">
      <formula1>"〇,✕"</formula1>
    </dataValidation>
    <dataValidation type="list" allowBlank="1" showDropDown="0" showInputMessage="1" showErrorMessage="1" sqref="I2">
      <formula1>"1,2,3,3イ（熟成肉）,3イ（精米）,3ロ（企画立案）,4,5,6,7,7の2（宿泊）,7の3イ（宿泊 五万以下）,7の3ロ（宿泊 該当地域）,7の4（電気）,8イ,8ロ,8ハ,9,99"</formula1>
    </dataValidation>
  </dataValidations>
  <printOptions horizontalCentered="1"/>
  <pageMargins left="0.23622047244094491" right="0.23622047244094491" top="0.74803149606299213" bottom="0.55118110236220474" header="0.11811023622047245" footer="0.11811023622047245"/>
  <pageSetup paperSize="9" scale="21" fitToWidth="1" fitToHeight="0" orientation="landscape" usePrinterDefaults="1"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tint="-0.25"/>
  </sheetPr>
  <dimension ref="A1:AR4"/>
  <sheetViews>
    <sheetView showZeros="0" view="pageBreakPreview" zoomScale="50" zoomScaleNormal="50" zoomScaleSheetLayoutView="50" workbookViewId="0">
      <selection activeCell="D4" sqref="D4"/>
    </sheetView>
  </sheetViews>
  <sheetFormatPr baseColWidth="10" defaultRowHeight="19.5"/>
  <cols>
    <col min="1" max="1" width="4.7109375" bestFit="1" customWidth="1"/>
    <col min="2" max="2" width="11.77734375" customWidth="1"/>
    <col min="3" max="3" width="31.88671875" customWidth="1"/>
    <col min="4" max="11" width="11.77734375" customWidth="1"/>
    <col min="12" max="12" width="22.77734375" customWidth="1"/>
    <col min="14" max="14" width="5.140625" bestFit="1" customWidth="1"/>
    <col min="15" max="15" width="11.77734375" customWidth="1"/>
    <col min="16" max="16" width="35.33203125" customWidth="1"/>
    <col min="17" max="22" width="11.77734375" customWidth="1"/>
    <col min="23" max="23" width="8.77734375" customWidth="1"/>
    <col min="24" max="24" width="3.44140625" bestFit="1" customWidth="1"/>
    <col min="25" max="25" width="8.77734375" customWidth="1"/>
    <col min="26" max="26" width="11.77734375" customWidth="1"/>
    <col min="30" max="39" width="8.77734375" customWidth="1"/>
    <col min="40" max="43" width="13.33203125" customWidth="1"/>
    <col min="44" max="44" width="43.85546875" customWidth="1"/>
  </cols>
  <sheetData>
    <row r="1" spans="1:44">
      <c r="A1" s="295" t="s">
        <v>56</v>
      </c>
      <c r="B1" s="299"/>
      <c r="C1" s="299"/>
      <c r="D1" s="299"/>
      <c r="E1" s="299"/>
      <c r="F1" s="299"/>
      <c r="G1" s="299"/>
      <c r="H1" s="299"/>
      <c r="I1" s="299"/>
      <c r="J1" s="299"/>
      <c r="K1" s="299"/>
      <c r="L1" s="299"/>
      <c r="M1" s="299"/>
      <c r="N1" s="304" t="s">
        <v>78</v>
      </c>
      <c r="O1" s="304"/>
      <c r="P1" s="304"/>
      <c r="Q1" s="304"/>
      <c r="R1" s="304"/>
      <c r="S1" s="304"/>
      <c r="T1" s="304"/>
      <c r="U1" s="309"/>
      <c r="V1" s="310"/>
      <c r="W1" s="310"/>
      <c r="X1" s="310"/>
      <c r="Y1" s="310"/>
      <c r="Z1" s="310"/>
      <c r="AA1" s="310"/>
      <c r="AB1" s="310"/>
      <c r="AC1" s="310"/>
      <c r="AD1" s="310"/>
      <c r="AE1" s="310"/>
      <c r="AF1" s="310"/>
      <c r="AG1" s="310"/>
      <c r="AH1" s="310"/>
      <c r="AI1" s="310"/>
      <c r="AJ1" s="310"/>
      <c r="AK1" s="310"/>
      <c r="AL1" s="310"/>
      <c r="AM1" s="310"/>
      <c r="AN1" s="313"/>
      <c r="AO1" s="313"/>
      <c r="AP1" s="313"/>
      <c r="AQ1" s="313"/>
      <c r="AR1" s="316"/>
    </row>
    <row r="2" spans="1:44">
      <c r="A2" s="296" t="s">
        <v>75</v>
      </c>
      <c r="B2" s="296" t="s">
        <v>147</v>
      </c>
      <c r="C2" s="296" t="s">
        <v>3</v>
      </c>
      <c r="D2" s="296" t="s">
        <v>39</v>
      </c>
      <c r="E2" s="296" t="s">
        <v>21</v>
      </c>
      <c r="F2" s="301" t="s">
        <v>48</v>
      </c>
      <c r="G2" s="301"/>
      <c r="H2" s="301" t="s">
        <v>7</v>
      </c>
      <c r="I2" s="301"/>
      <c r="J2" s="301"/>
      <c r="K2" s="301"/>
      <c r="L2" s="301"/>
      <c r="M2" s="296" t="s">
        <v>61</v>
      </c>
      <c r="N2" s="302" t="s">
        <v>75</v>
      </c>
      <c r="O2" s="296" t="s">
        <v>80</v>
      </c>
      <c r="P2" s="302" t="s">
        <v>8</v>
      </c>
      <c r="Q2" s="301" t="s">
        <v>42</v>
      </c>
      <c r="R2" s="301"/>
      <c r="S2" s="301"/>
      <c r="T2" s="301"/>
      <c r="U2" s="301"/>
      <c r="V2" s="301"/>
      <c r="W2" s="301"/>
      <c r="X2" s="301"/>
      <c r="Y2" s="301"/>
      <c r="Z2" s="311"/>
      <c r="AA2" s="301" t="s">
        <v>101</v>
      </c>
      <c r="AB2" s="301"/>
      <c r="AC2" s="301"/>
      <c r="AD2" s="301" t="s">
        <v>95</v>
      </c>
      <c r="AE2" s="301"/>
      <c r="AF2" s="301"/>
      <c r="AG2" s="301"/>
      <c r="AH2" s="301"/>
      <c r="AI2" s="301"/>
      <c r="AJ2" s="301"/>
      <c r="AK2" s="301"/>
      <c r="AL2" s="301"/>
      <c r="AM2" s="301"/>
      <c r="AN2" s="314" t="s">
        <v>33</v>
      </c>
      <c r="AO2" s="314"/>
      <c r="AP2" s="314"/>
      <c r="AQ2" s="314"/>
      <c r="AR2" s="317" t="s">
        <v>102</v>
      </c>
    </row>
    <row r="3" spans="1:44">
      <c r="A3" s="297"/>
      <c r="B3" s="297"/>
      <c r="C3" s="297"/>
      <c r="D3" s="297"/>
      <c r="E3" s="297"/>
      <c r="F3" s="302" t="s">
        <v>29</v>
      </c>
      <c r="G3" s="302" t="s">
        <v>6</v>
      </c>
      <c r="H3" s="302" t="s">
        <v>86</v>
      </c>
      <c r="I3" s="302" t="s">
        <v>54</v>
      </c>
      <c r="J3" s="302" t="s">
        <v>139</v>
      </c>
      <c r="K3" s="302" t="s">
        <v>145</v>
      </c>
      <c r="L3" s="302" t="s">
        <v>27</v>
      </c>
      <c r="M3" s="297"/>
      <c r="N3" s="302"/>
      <c r="O3" s="297"/>
      <c r="P3" s="302"/>
      <c r="Q3" s="302" t="s">
        <v>71</v>
      </c>
      <c r="R3" s="302" t="s">
        <v>92</v>
      </c>
      <c r="S3" s="302" t="s">
        <v>20</v>
      </c>
      <c r="T3" s="302" t="s">
        <v>91</v>
      </c>
      <c r="U3" s="302" t="s">
        <v>123</v>
      </c>
      <c r="V3" s="301" t="s">
        <v>73</v>
      </c>
      <c r="W3" s="301"/>
      <c r="X3" s="301"/>
      <c r="Y3" s="301"/>
      <c r="Z3" s="302" t="s">
        <v>103</v>
      </c>
      <c r="AA3" s="302" t="s">
        <v>84</v>
      </c>
      <c r="AB3" s="302" t="s">
        <v>78</v>
      </c>
      <c r="AC3" s="302" t="s">
        <v>94</v>
      </c>
      <c r="AD3" s="302" t="s">
        <v>88</v>
      </c>
      <c r="AE3" s="302" t="s">
        <v>30</v>
      </c>
      <c r="AF3" s="302" t="s">
        <v>253</v>
      </c>
      <c r="AG3" s="302" t="s">
        <v>165</v>
      </c>
      <c r="AH3" s="302" t="s">
        <v>22</v>
      </c>
      <c r="AI3" s="302" t="s">
        <v>113</v>
      </c>
      <c r="AJ3" s="302" t="s">
        <v>97</v>
      </c>
      <c r="AK3" s="302" t="s">
        <v>107</v>
      </c>
      <c r="AL3" s="302" t="s">
        <v>44</v>
      </c>
      <c r="AM3" s="302" t="s">
        <v>32</v>
      </c>
      <c r="AN3" s="296" t="s">
        <v>105</v>
      </c>
      <c r="AO3" s="296" t="s">
        <v>119</v>
      </c>
      <c r="AP3" s="296" t="s">
        <v>55</v>
      </c>
      <c r="AQ3" s="296" t="s">
        <v>127</v>
      </c>
      <c r="AR3" s="318"/>
    </row>
    <row r="4" spans="1:44" ht="50" customHeight="1">
      <c r="A4" s="298"/>
      <c r="B4" s="298"/>
      <c r="C4" s="300">
        <f>様式２!I9</f>
        <v>0</v>
      </c>
      <c r="D4" s="300" t="str">
        <f>様式２!I10&amp;様式２!J10</f>
        <v>〒</v>
      </c>
      <c r="E4" s="300" t="str">
        <f>様式２!I11&amp;様式２!L11</f>
        <v/>
      </c>
      <c r="F4" s="300">
        <f>様式２!I13</f>
        <v>0</v>
      </c>
      <c r="G4" s="300">
        <f>様式２!I15</f>
        <v>0</v>
      </c>
      <c r="H4" s="300">
        <f>様式２!I16</f>
        <v>0</v>
      </c>
      <c r="I4" s="300">
        <f>様式２!I18</f>
        <v>0</v>
      </c>
      <c r="J4" s="300">
        <f>様式２!K19</f>
        <v>0</v>
      </c>
      <c r="K4" s="300">
        <f>様式２!S19</f>
        <v>0</v>
      </c>
      <c r="L4" s="300">
        <f>様式２!I20</f>
        <v>0</v>
      </c>
      <c r="M4" s="303"/>
      <c r="N4" s="305"/>
      <c r="O4" s="306">
        <f>様式２!U4</f>
        <v>0</v>
      </c>
      <c r="P4" s="300">
        <f>様式２!I25</f>
        <v>0</v>
      </c>
      <c r="Q4" s="307">
        <f>様式２!I38</f>
        <v>0</v>
      </c>
      <c r="R4" s="308"/>
      <c r="S4" s="308"/>
      <c r="T4" s="308"/>
      <c r="U4" s="307">
        <f>様式２!I26</f>
        <v>0</v>
      </c>
      <c r="V4" s="307">
        <f>様式２!I30</f>
        <v>0</v>
      </c>
      <c r="W4" s="307" t="str">
        <f>様式２!T30&amp;様式２!U30</f>
        <v>月</v>
      </c>
      <c r="X4" s="307" t="str">
        <f>様式２!V30</f>
        <v>〜</v>
      </c>
      <c r="Y4" s="307" t="str">
        <f>様式２!W30&amp;様式２!X30</f>
        <v>月</v>
      </c>
      <c r="Z4" s="307">
        <f>様式２!I33</f>
        <v>0</v>
      </c>
      <c r="AA4" s="312">
        <f>様式２!I28</f>
        <v>0</v>
      </c>
      <c r="AB4" s="312">
        <f>様式２!I27</f>
        <v>0</v>
      </c>
      <c r="AC4" s="312">
        <f>CEILING(AB4/0.23,1000)</f>
        <v>0</v>
      </c>
      <c r="AD4" s="303"/>
      <c r="AE4" s="308"/>
      <c r="AF4" s="308"/>
      <c r="AG4" s="308"/>
      <c r="AH4" s="308"/>
      <c r="AI4" s="308"/>
      <c r="AJ4" s="308"/>
      <c r="AK4" s="308"/>
      <c r="AL4" s="308"/>
      <c r="AM4" s="308"/>
      <c r="AN4" s="315"/>
      <c r="AO4" s="308"/>
      <c r="AP4" s="308"/>
      <c r="AQ4" s="308"/>
      <c r="AR4" s="319"/>
    </row>
  </sheetData>
  <sheetProtection password="C933" sheet="1" objects="1" scenarios="1"/>
  <mergeCells count="10">
    <mergeCell ref="A2:A3"/>
    <mergeCell ref="B2:B3"/>
    <mergeCell ref="C2:C3"/>
    <mergeCell ref="D2:D3"/>
    <mergeCell ref="E2:E3"/>
    <mergeCell ref="M2:M3"/>
    <mergeCell ref="N2:N3"/>
    <mergeCell ref="O2:O3"/>
    <mergeCell ref="P2:P3"/>
    <mergeCell ref="AR2:AR3"/>
  </mergeCells>
  <phoneticPr fontId="3"/>
  <pageMargins left="0.7" right="0.7" top="0.75" bottom="0.75" header="0.3" footer="0.3"/>
  <pageSetup paperSize="9" scale="1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25"/>
  </sheetPr>
  <dimension ref="A1:AE80"/>
  <sheetViews>
    <sheetView showGridLines="0" view="pageBreakPreview" topLeftCell="A4" zoomScale="115" zoomScaleSheetLayoutView="115" workbookViewId="0">
      <selection activeCell="H12" sqref="H12:O12"/>
    </sheetView>
  </sheetViews>
  <sheetFormatPr defaultColWidth="3.125" defaultRowHeight="12"/>
  <cols>
    <col min="1" max="16384" width="3.125" style="320"/>
  </cols>
  <sheetData>
    <row r="1" spans="1:31" ht="36" customHeight="1">
      <c r="A1" s="321" t="s">
        <v>64</v>
      </c>
      <c r="B1" s="322"/>
      <c r="C1" s="322"/>
      <c r="D1" s="322"/>
      <c r="E1" s="321" t="s">
        <v>43</v>
      </c>
      <c r="F1" s="322"/>
      <c r="G1" s="322"/>
      <c r="H1" s="324" t="s">
        <v>186</v>
      </c>
      <c r="I1" s="325"/>
      <c r="J1" s="325"/>
      <c r="K1" s="325"/>
      <c r="L1" s="325"/>
      <c r="M1" s="325"/>
      <c r="N1" s="325"/>
      <c r="O1" s="325"/>
      <c r="P1" s="325"/>
      <c r="Q1" s="325"/>
      <c r="R1" s="325"/>
      <c r="S1" s="325"/>
      <c r="T1" s="325"/>
      <c r="U1" s="325"/>
      <c r="V1" s="325"/>
      <c r="W1" s="325"/>
      <c r="X1" s="325"/>
      <c r="Y1" s="325"/>
      <c r="Z1" s="325"/>
      <c r="AA1" s="325"/>
      <c r="AB1" s="325"/>
      <c r="AC1" s="325"/>
      <c r="AD1" s="325"/>
      <c r="AE1" s="325"/>
    </row>
    <row r="2" spans="1:31" ht="36" customHeight="1">
      <c r="A2" s="322"/>
      <c r="B2" s="322"/>
      <c r="C2" s="322"/>
      <c r="D2" s="322"/>
      <c r="E2" s="321" t="s">
        <v>269</v>
      </c>
      <c r="F2" s="322"/>
      <c r="G2" s="322"/>
      <c r="H2" s="324" t="s">
        <v>37</v>
      </c>
      <c r="I2" s="325"/>
      <c r="J2" s="325"/>
      <c r="K2" s="325"/>
      <c r="L2" s="325"/>
      <c r="M2" s="325"/>
      <c r="N2" s="325"/>
      <c r="O2" s="325"/>
      <c r="P2" s="324" t="s">
        <v>320</v>
      </c>
      <c r="Q2" s="325"/>
      <c r="R2" s="325"/>
      <c r="S2" s="325"/>
      <c r="T2" s="325"/>
      <c r="U2" s="325"/>
      <c r="V2" s="325"/>
      <c r="W2" s="325"/>
      <c r="X2" s="324" t="s">
        <v>320</v>
      </c>
      <c r="Y2" s="325"/>
      <c r="Z2" s="325"/>
      <c r="AA2" s="325"/>
      <c r="AB2" s="325"/>
      <c r="AC2" s="325"/>
      <c r="AD2" s="325"/>
      <c r="AE2" s="325"/>
    </row>
    <row r="3" spans="1:31" ht="36" customHeight="1">
      <c r="A3" s="322"/>
      <c r="B3" s="322"/>
      <c r="C3" s="322"/>
      <c r="D3" s="322"/>
      <c r="E3" s="321" t="s">
        <v>120</v>
      </c>
      <c r="F3" s="322"/>
      <c r="G3" s="322"/>
      <c r="H3" s="324" t="s">
        <v>220</v>
      </c>
      <c r="I3" s="325"/>
      <c r="J3" s="325"/>
      <c r="K3" s="325"/>
      <c r="L3" s="325"/>
      <c r="M3" s="325"/>
      <c r="N3" s="325"/>
      <c r="O3" s="325"/>
      <c r="P3" s="325"/>
      <c r="Q3" s="325"/>
      <c r="R3" s="325"/>
      <c r="S3" s="325"/>
      <c r="T3" s="325"/>
      <c r="U3" s="325"/>
      <c r="V3" s="325"/>
      <c r="W3" s="325"/>
      <c r="X3" s="325"/>
      <c r="Y3" s="325"/>
      <c r="Z3" s="325"/>
      <c r="AA3" s="325"/>
      <c r="AB3" s="325"/>
      <c r="AC3" s="325"/>
      <c r="AD3" s="325"/>
      <c r="AE3" s="325"/>
    </row>
    <row r="4" spans="1:31" ht="36" customHeight="1">
      <c r="A4" s="322"/>
      <c r="B4" s="322"/>
      <c r="C4" s="322"/>
      <c r="D4" s="322"/>
      <c r="E4" s="322"/>
      <c r="F4" s="322"/>
      <c r="G4" s="322"/>
      <c r="H4" s="324" t="s">
        <v>270</v>
      </c>
      <c r="I4" s="325"/>
      <c r="J4" s="325"/>
      <c r="K4" s="325"/>
      <c r="L4" s="325"/>
      <c r="M4" s="325"/>
      <c r="N4" s="325"/>
      <c r="O4" s="325"/>
      <c r="P4" s="324" t="s">
        <v>320</v>
      </c>
      <c r="Q4" s="325"/>
      <c r="R4" s="325"/>
      <c r="S4" s="325"/>
      <c r="T4" s="325"/>
      <c r="U4" s="325"/>
      <c r="V4" s="325"/>
      <c r="W4" s="325"/>
      <c r="X4" s="324" t="s">
        <v>320</v>
      </c>
      <c r="Y4" s="325"/>
      <c r="Z4" s="325"/>
      <c r="AA4" s="325"/>
      <c r="AB4" s="325"/>
      <c r="AC4" s="325"/>
      <c r="AD4" s="325"/>
      <c r="AE4" s="325"/>
    </row>
    <row r="5" spans="1:31" ht="36" customHeight="1">
      <c r="A5" s="321" t="s">
        <v>360</v>
      </c>
      <c r="B5" s="322"/>
      <c r="C5" s="322"/>
      <c r="D5" s="322"/>
      <c r="E5" s="321" t="s">
        <v>43</v>
      </c>
      <c r="F5" s="322"/>
      <c r="G5" s="322"/>
      <c r="H5" s="324" t="s">
        <v>273</v>
      </c>
      <c r="I5" s="325"/>
      <c r="J5" s="325"/>
      <c r="K5" s="325"/>
      <c r="L5" s="325"/>
      <c r="M5" s="325"/>
      <c r="N5" s="325"/>
      <c r="O5" s="325"/>
      <c r="P5" s="325"/>
      <c r="Q5" s="325"/>
      <c r="R5" s="325"/>
      <c r="S5" s="325"/>
      <c r="T5" s="325"/>
      <c r="U5" s="325"/>
      <c r="V5" s="325"/>
      <c r="W5" s="325"/>
      <c r="X5" s="325"/>
      <c r="Y5" s="325"/>
      <c r="Z5" s="325"/>
      <c r="AA5" s="325"/>
      <c r="AB5" s="325"/>
      <c r="AC5" s="325"/>
      <c r="AD5" s="325"/>
      <c r="AE5" s="325"/>
    </row>
    <row r="6" spans="1:31" ht="36" customHeight="1">
      <c r="A6" s="322"/>
      <c r="B6" s="322"/>
      <c r="C6" s="322"/>
      <c r="D6" s="322"/>
      <c r="E6" s="321" t="s">
        <v>269</v>
      </c>
      <c r="F6" s="322"/>
      <c r="G6" s="322"/>
      <c r="H6" s="324" t="s">
        <v>274</v>
      </c>
      <c r="I6" s="325"/>
      <c r="J6" s="325"/>
      <c r="K6" s="325"/>
      <c r="L6" s="325"/>
      <c r="M6" s="325"/>
      <c r="N6" s="325"/>
      <c r="O6" s="325"/>
      <c r="P6" s="324" t="s">
        <v>126</v>
      </c>
      <c r="Q6" s="325"/>
      <c r="R6" s="325"/>
      <c r="S6" s="325"/>
      <c r="T6" s="325"/>
      <c r="U6" s="325"/>
      <c r="V6" s="325"/>
      <c r="W6" s="325"/>
      <c r="X6" s="324" t="s">
        <v>340</v>
      </c>
      <c r="Y6" s="325"/>
      <c r="Z6" s="325"/>
      <c r="AA6" s="325"/>
      <c r="AB6" s="325"/>
      <c r="AC6" s="325"/>
      <c r="AD6" s="325"/>
      <c r="AE6" s="325"/>
    </row>
    <row r="7" spans="1:31" ht="36" customHeight="1">
      <c r="A7" s="322"/>
      <c r="B7" s="322"/>
      <c r="C7" s="322"/>
      <c r="D7" s="322"/>
      <c r="E7" s="321" t="s">
        <v>120</v>
      </c>
      <c r="F7" s="322"/>
      <c r="G7" s="322"/>
      <c r="H7" s="324" t="s">
        <v>160</v>
      </c>
      <c r="I7" s="325"/>
      <c r="J7" s="325"/>
      <c r="K7" s="325"/>
      <c r="L7" s="325"/>
      <c r="M7" s="325"/>
      <c r="N7" s="325"/>
      <c r="O7" s="325"/>
      <c r="P7" s="325"/>
      <c r="Q7" s="325"/>
      <c r="R7" s="325"/>
      <c r="S7" s="325"/>
      <c r="T7" s="325"/>
      <c r="U7" s="325"/>
      <c r="V7" s="325"/>
      <c r="W7" s="325"/>
      <c r="X7" s="325"/>
      <c r="Y7" s="325"/>
      <c r="Z7" s="325"/>
      <c r="AA7" s="325"/>
      <c r="AB7" s="325"/>
      <c r="AC7" s="325"/>
      <c r="AD7" s="325"/>
      <c r="AE7" s="325"/>
    </row>
    <row r="8" spans="1:31" ht="36" customHeight="1">
      <c r="A8" s="322"/>
      <c r="B8" s="322"/>
      <c r="C8" s="322"/>
      <c r="D8" s="322"/>
      <c r="E8" s="322"/>
      <c r="F8" s="322"/>
      <c r="G8" s="322"/>
      <c r="H8" s="324" t="s">
        <v>275</v>
      </c>
      <c r="I8" s="325"/>
      <c r="J8" s="325"/>
      <c r="K8" s="325"/>
      <c r="L8" s="325"/>
      <c r="M8" s="325"/>
      <c r="N8" s="325"/>
      <c r="O8" s="325"/>
      <c r="P8" s="324" t="s">
        <v>321</v>
      </c>
      <c r="Q8" s="325"/>
      <c r="R8" s="325"/>
      <c r="S8" s="325"/>
      <c r="T8" s="325"/>
      <c r="U8" s="325"/>
      <c r="V8" s="325"/>
      <c r="W8" s="325"/>
      <c r="X8" s="324" t="s">
        <v>67</v>
      </c>
      <c r="Y8" s="325"/>
      <c r="Z8" s="325"/>
      <c r="AA8" s="325"/>
      <c r="AB8" s="325"/>
      <c r="AC8" s="325"/>
      <c r="AD8" s="325"/>
      <c r="AE8" s="325"/>
    </row>
    <row r="9" spans="1:31" ht="36" customHeight="1">
      <c r="A9" s="321" t="s">
        <v>190</v>
      </c>
      <c r="B9" s="322"/>
      <c r="C9" s="322"/>
      <c r="D9" s="322"/>
      <c r="E9" s="321" t="s">
        <v>43</v>
      </c>
      <c r="F9" s="322"/>
      <c r="G9" s="322"/>
      <c r="H9" s="324" t="s">
        <v>187</v>
      </c>
      <c r="I9" s="325"/>
      <c r="J9" s="325"/>
      <c r="K9" s="325"/>
      <c r="L9" s="325"/>
      <c r="M9" s="325"/>
      <c r="N9" s="325"/>
      <c r="O9" s="325"/>
      <c r="P9" s="325"/>
      <c r="Q9" s="325"/>
      <c r="R9" s="325"/>
      <c r="S9" s="325"/>
      <c r="T9" s="325"/>
      <c r="U9" s="325"/>
      <c r="V9" s="325"/>
      <c r="W9" s="325"/>
      <c r="X9" s="325"/>
      <c r="Y9" s="325"/>
      <c r="Z9" s="325"/>
      <c r="AA9" s="325"/>
      <c r="AB9" s="325"/>
      <c r="AC9" s="325"/>
      <c r="AD9" s="325"/>
      <c r="AE9" s="325"/>
    </row>
    <row r="10" spans="1:31" ht="36" customHeight="1">
      <c r="A10" s="322"/>
      <c r="B10" s="322"/>
      <c r="C10" s="322"/>
      <c r="D10" s="322"/>
      <c r="E10" s="321" t="s">
        <v>269</v>
      </c>
      <c r="F10" s="322"/>
      <c r="G10" s="322"/>
      <c r="H10" s="324" t="s">
        <v>195</v>
      </c>
      <c r="I10" s="325"/>
      <c r="J10" s="325"/>
      <c r="K10" s="325"/>
      <c r="L10" s="325"/>
      <c r="M10" s="325"/>
      <c r="N10" s="325"/>
      <c r="O10" s="325"/>
      <c r="P10" s="324" t="s">
        <v>272</v>
      </c>
      <c r="Q10" s="325"/>
      <c r="R10" s="325"/>
      <c r="S10" s="325"/>
      <c r="T10" s="325"/>
      <c r="U10" s="325"/>
      <c r="V10" s="325"/>
      <c r="W10" s="325"/>
      <c r="X10" s="324" t="s">
        <v>68</v>
      </c>
      <c r="Y10" s="325"/>
      <c r="Z10" s="325"/>
      <c r="AA10" s="325"/>
      <c r="AB10" s="325"/>
      <c r="AC10" s="325"/>
      <c r="AD10" s="325"/>
      <c r="AE10" s="325"/>
    </row>
    <row r="11" spans="1:31" ht="36" customHeight="1">
      <c r="A11" s="322"/>
      <c r="B11" s="322"/>
      <c r="C11" s="322"/>
      <c r="D11" s="322"/>
      <c r="E11" s="321" t="s">
        <v>120</v>
      </c>
      <c r="F11" s="322"/>
      <c r="G11" s="322"/>
      <c r="H11" s="324" t="s">
        <v>160</v>
      </c>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row>
    <row r="12" spans="1:31" ht="36" customHeight="1">
      <c r="A12" s="322"/>
      <c r="B12" s="322"/>
      <c r="C12" s="322"/>
      <c r="D12" s="322"/>
      <c r="E12" s="322"/>
      <c r="F12" s="322"/>
      <c r="G12" s="322"/>
      <c r="H12" s="324" t="s">
        <v>411</v>
      </c>
      <c r="I12" s="325"/>
      <c r="J12" s="325"/>
      <c r="K12" s="325"/>
      <c r="L12" s="325"/>
      <c r="M12" s="325"/>
      <c r="N12" s="325"/>
      <c r="O12" s="325"/>
      <c r="P12" s="324" t="s">
        <v>76</v>
      </c>
      <c r="Q12" s="325"/>
      <c r="R12" s="325"/>
      <c r="S12" s="325"/>
      <c r="T12" s="325"/>
      <c r="U12" s="325"/>
      <c r="V12" s="325"/>
      <c r="W12" s="325"/>
      <c r="X12" s="324" t="s">
        <v>243</v>
      </c>
      <c r="Y12" s="325"/>
      <c r="Z12" s="325"/>
      <c r="AA12" s="325"/>
      <c r="AB12" s="325"/>
      <c r="AC12" s="325"/>
      <c r="AD12" s="325"/>
      <c r="AE12" s="325"/>
    </row>
    <row r="13" spans="1:31" ht="36" customHeight="1">
      <c r="A13" s="323" t="s">
        <v>257</v>
      </c>
      <c r="B13" s="322"/>
      <c r="C13" s="322"/>
      <c r="D13" s="322"/>
      <c r="E13" s="321" t="s">
        <v>43</v>
      </c>
      <c r="F13" s="322"/>
      <c r="G13" s="322"/>
      <c r="H13" s="324" t="s">
        <v>161</v>
      </c>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row>
    <row r="14" spans="1:31" ht="36" customHeight="1">
      <c r="A14" s="322"/>
      <c r="B14" s="322"/>
      <c r="C14" s="322"/>
      <c r="D14" s="322"/>
      <c r="E14" s="321" t="s">
        <v>269</v>
      </c>
      <c r="F14" s="322"/>
      <c r="G14" s="322"/>
      <c r="H14" s="324" t="s">
        <v>131</v>
      </c>
      <c r="I14" s="325"/>
      <c r="J14" s="325"/>
      <c r="K14" s="325"/>
      <c r="L14" s="325"/>
      <c r="M14" s="325"/>
      <c r="N14" s="325"/>
      <c r="O14" s="325"/>
      <c r="P14" s="324" t="s">
        <v>28</v>
      </c>
      <c r="Q14" s="325"/>
      <c r="R14" s="325"/>
      <c r="S14" s="325"/>
      <c r="T14" s="325"/>
      <c r="U14" s="325"/>
      <c r="V14" s="325"/>
      <c r="W14" s="325"/>
      <c r="X14" s="324" t="s">
        <v>245</v>
      </c>
      <c r="Y14" s="325"/>
      <c r="Z14" s="325"/>
      <c r="AA14" s="325"/>
      <c r="AB14" s="325"/>
      <c r="AC14" s="325"/>
      <c r="AD14" s="325"/>
      <c r="AE14" s="325"/>
    </row>
    <row r="15" spans="1:31" ht="36" customHeight="1">
      <c r="A15" s="322"/>
      <c r="B15" s="322"/>
      <c r="C15" s="322"/>
      <c r="D15" s="322"/>
      <c r="E15" s="321" t="s">
        <v>120</v>
      </c>
      <c r="F15" s="322"/>
      <c r="G15" s="322"/>
      <c r="H15" s="324" t="s">
        <v>276</v>
      </c>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row>
    <row r="16" spans="1:31" ht="36" customHeight="1">
      <c r="A16" s="322"/>
      <c r="B16" s="322"/>
      <c r="C16" s="322"/>
      <c r="D16" s="322"/>
      <c r="E16" s="322"/>
      <c r="F16" s="322"/>
      <c r="G16" s="322"/>
      <c r="H16" s="324" t="s">
        <v>279</v>
      </c>
      <c r="I16" s="325"/>
      <c r="J16" s="325"/>
      <c r="K16" s="325"/>
      <c r="L16" s="325"/>
      <c r="M16" s="325"/>
      <c r="N16" s="325"/>
      <c r="O16" s="325"/>
      <c r="P16" s="324" t="s">
        <v>219</v>
      </c>
      <c r="Q16" s="325"/>
      <c r="R16" s="325"/>
      <c r="S16" s="325"/>
      <c r="T16" s="325"/>
      <c r="U16" s="325"/>
      <c r="V16" s="325"/>
      <c r="W16" s="325"/>
      <c r="X16" s="324" t="s">
        <v>18</v>
      </c>
      <c r="Y16" s="325"/>
      <c r="Z16" s="325"/>
      <c r="AA16" s="325"/>
      <c r="AB16" s="325"/>
      <c r="AC16" s="325"/>
      <c r="AD16" s="325"/>
      <c r="AE16" s="325"/>
    </row>
    <row r="17" spans="1:31" ht="36" customHeight="1">
      <c r="A17" s="323" t="s">
        <v>349</v>
      </c>
      <c r="B17" s="322"/>
      <c r="C17" s="322"/>
      <c r="D17" s="322"/>
      <c r="E17" s="321" t="s">
        <v>43</v>
      </c>
      <c r="F17" s="322"/>
      <c r="G17" s="322"/>
      <c r="H17" s="324" t="s">
        <v>143</v>
      </c>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row>
    <row r="18" spans="1:31" ht="36" customHeight="1">
      <c r="A18" s="322"/>
      <c r="B18" s="322"/>
      <c r="C18" s="322"/>
      <c r="D18" s="322"/>
      <c r="E18" s="321" t="s">
        <v>269</v>
      </c>
      <c r="F18" s="322"/>
      <c r="G18" s="322"/>
      <c r="H18" s="324" t="s">
        <v>193</v>
      </c>
      <c r="I18" s="325"/>
      <c r="J18" s="325"/>
      <c r="K18" s="325"/>
      <c r="L18" s="325"/>
      <c r="M18" s="325"/>
      <c r="N18" s="325"/>
      <c r="O18" s="325"/>
      <c r="P18" s="324" t="s">
        <v>323</v>
      </c>
      <c r="Q18" s="325"/>
      <c r="R18" s="325"/>
      <c r="S18" s="325"/>
      <c r="T18" s="325"/>
      <c r="U18" s="325"/>
      <c r="V18" s="325"/>
      <c r="W18" s="325"/>
      <c r="X18" s="324" t="s">
        <v>341</v>
      </c>
      <c r="Y18" s="325"/>
      <c r="Z18" s="325"/>
      <c r="AA18" s="325"/>
      <c r="AB18" s="325"/>
      <c r="AC18" s="325"/>
      <c r="AD18" s="325"/>
      <c r="AE18" s="325"/>
    </row>
    <row r="19" spans="1:31" ht="36" customHeight="1">
      <c r="A19" s="322"/>
      <c r="B19" s="322"/>
      <c r="C19" s="322"/>
      <c r="D19" s="322"/>
      <c r="E19" s="321" t="s">
        <v>120</v>
      </c>
      <c r="F19" s="322"/>
      <c r="G19" s="322"/>
      <c r="H19" s="324" t="s">
        <v>281</v>
      </c>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row>
    <row r="20" spans="1:31" ht="36" customHeight="1">
      <c r="A20" s="322"/>
      <c r="B20" s="322"/>
      <c r="C20" s="322"/>
      <c r="D20" s="322"/>
      <c r="E20" s="322"/>
      <c r="F20" s="322"/>
      <c r="G20" s="322"/>
      <c r="H20" s="324" t="s">
        <v>279</v>
      </c>
      <c r="I20" s="325"/>
      <c r="J20" s="325"/>
      <c r="K20" s="325"/>
      <c r="L20" s="325"/>
      <c r="M20" s="325"/>
      <c r="N20" s="325"/>
      <c r="O20" s="325"/>
      <c r="P20" s="324" t="s">
        <v>324</v>
      </c>
      <c r="Q20" s="325"/>
      <c r="R20" s="325"/>
      <c r="S20" s="325"/>
      <c r="T20" s="325"/>
      <c r="U20" s="325"/>
      <c r="V20" s="325"/>
      <c r="W20" s="325"/>
      <c r="X20" s="324" t="s">
        <v>255</v>
      </c>
      <c r="Y20" s="325"/>
      <c r="Z20" s="325"/>
      <c r="AA20" s="325"/>
      <c r="AB20" s="325"/>
      <c r="AC20" s="325"/>
      <c r="AD20" s="325"/>
      <c r="AE20" s="325"/>
    </row>
    <row r="21" spans="1:31" ht="36" customHeight="1">
      <c r="A21" s="323" t="s">
        <v>121</v>
      </c>
      <c r="B21" s="322"/>
      <c r="C21" s="322"/>
      <c r="D21" s="322"/>
      <c r="E21" s="321" t="s">
        <v>43</v>
      </c>
      <c r="F21" s="322"/>
      <c r="G21" s="322"/>
      <c r="H21" s="324" t="s">
        <v>218</v>
      </c>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row>
    <row r="22" spans="1:31" ht="36" customHeight="1">
      <c r="A22" s="322"/>
      <c r="B22" s="322"/>
      <c r="C22" s="322"/>
      <c r="D22" s="322"/>
      <c r="E22" s="321" t="s">
        <v>269</v>
      </c>
      <c r="F22" s="322"/>
      <c r="G22" s="322"/>
      <c r="H22" s="324" t="s">
        <v>283</v>
      </c>
      <c r="I22" s="325"/>
      <c r="J22" s="325"/>
      <c r="K22" s="325"/>
      <c r="L22" s="325"/>
      <c r="M22" s="325"/>
      <c r="N22" s="325"/>
      <c r="O22" s="325"/>
      <c r="P22" s="324" t="s">
        <v>325</v>
      </c>
      <c r="Q22" s="325"/>
      <c r="R22" s="325"/>
      <c r="S22" s="325"/>
      <c r="T22" s="325"/>
      <c r="U22" s="325"/>
      <c r="V22" s="325"/>
      <c r="W22" s="325"/>
      <c r="X22" s="324" t="s">
        <v>58</v>
      </c>
      <c r="Y22" s="326"/>
      <c r="Z22" s="326"/>
      <c r="AA22" s="326"/>
      <c r="AB22" s="326"/>
      <c r="AC22" s="326"/>
      <c r="AD22" s="326"/>
      <c r="AE22" s="326"/>
    </row>
    <row r="23" spans="1:31" ht="36" customHeight="1">
      <c r="A23" s="322"/>
      <c r="B23" s="322"/>
      <c r="C23" s="322"/>
      <c r="D23" s="322"/>
      <c r="E23" s="321" t="s">
        <v>120</v>
      </c>
      <c r="F23" s="322"/>
      <c r="G23" s="322"/>
      <c r="H23" s="324" t="s">
        <v>285</v>
      </c>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row>
    <row r="24" spans="1:31" ht="36" customHeight="1">
      <c r="A24" s="322"/>
      <c r="B24" s="322"/>
      <c r="C24" s="322"/>
      <c r="D24" s="322"/>
      <c r="E24" s="322"/>
      <c r="F24" s="322"/>
      <c r="G24" s="322"/>
      <c r="H24" s="324" t="s">
        <v>286</v>
      </c>
      <c r="I24" s="325"/>
      <c r="J24" s="325"/>
      <c r="K24" s="325"/>
      <c r="L24" s="325"/>
      <c r="M24" s="325"/>
      <c r="N24" s="325"/>
      <c r="O24" s="325"/>
      <c r="P24" s="324" t="s">
        <v>23</v>
      </c>
      <c r="Q24" s="325"/>
      <c r="R24" s="325"/>
      <c r="S24" s="325"/>
      <c r="T24" s="325"/>
      <c r="U24" s="325"/>
      <c r="V24" s="325"/>
      <c r="W24" s="325"/>
      <c r="X24" s="324" t="s">
        <v>342</v>
      </c>
      <c r="Y24" s="325"/>
      <c r="Z24" s="325"/>
      <c r="AA24" s="325"/>
      <c r="AB24" s="325"/>
      <c r="AC24" s="325"/>
      <c r="AD24" s="325"/>
      <c r="AE24" s="325"/>
    </row>
    <row r="25" spans="1:31" ht="36" customHeight="1">
      <c r="A25" s="323" t="s">
        <v>290</v>
      </c>
      <c r="B25" s="322"/>
      <c r="C25" s="322"/>
      <c r="D25" s="322"/>
      <c r="E25" s="321" t="s">
        <v>43</v>
      </c>
      <c r="F25" s="322"/>
      <c r="G25" s="322"/>
      <c r="H25" s="324" t="s">
        <v>287</v>
      </c>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row>
    <row r="26" spans="1:31" ht="36" customHeight="1">
      <c r="A26" s="322"/>
      <c r="B26" s="322"/>
      <c r="C26" s="322"/>
      <c r="D26" s="322"/>
      <c r="E26" s="321" t="s">
        <v>269</v>
      </c>
      <c r="F26" s="322"/>
      <c r="G26" s="322"/>
      <c r="H26" s="324" t="s">
        <v>289</v>
      </c>
      <c r="I26" s="325"/>
      <c r="J26" s="325"/>
      <c r="K26" s="325"/>
      <c r="L26" s="325"/>
      <c r="M26" s="325"/>
      <c r="N26" s="325"/>
      <c r="O26" s="325"/>
      <c r="P26" s="324" t="s">
        <v>326</v>
      </c>
      <c r="Q26" s="325"/>
      <c r="R26" s="325"/>
      <c r="S26" s="325"/>
      <c r="T26" s="325"/>
      <c r="U26" s="325"/>
      <c r="V26" s="325"/>
      <c r="W26" s="325"/>
      <c r="X26" s="324" t="s">
        <v>299</v>
      </c>
      <c r="Y26" s="325"/>
      <c r="Z26" s="325"/>
      <c r="AA26" s="325"/>
      <c r="AB26" s="325"/>
      <c r="AC26" s="325"/>
      <c r="AD26" s="325"/>
      <c r="AE26" s="325"/>
    </row>
    <row r="27" spans="1:31" ht="36" customHeight="1">
      <c r="A27" s="322"/>
      <c r="B27" s="322"/>
      <c r="C27" s="322"/>
      <c r="D27" s="322"/>
      <c r="E27" s="321" t="s">
        <v>120</v>
      </c>
      <c r="F27" s="322"/>
      <c r="G27" s="322"/>
      <c r="H27" s="324" t="s">
        <v>291</v>
      </c>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row>
    <row r="28" spans="1:31" ht="36" customHeight="1">
      <c r="A28" s="322"/>
      <c r="B28" s="322"/>
      <c r="C28" s="322"/>
      <c r="D28" s="322"/>
      <c r="E28" s="322"/>
      <c r="F28" s="322"/>
      <c r="G28" s="322"/>
      <c r="H28" s="324" t="s">
        <v>41</v>
      </c>
      <c r="I28" s="325"/>
      <c r="J28" s="325"/>
      <c r="K28" s="325"/>
      <c r="L28" s="325"/>
      <c r="M28" s="325"/>
      <c r="N28" s="325"/>
      <c r="O28" s="325"/>
      <c r="P28" s="324" t="s">
        <v>329</v>
      </c>
      <c r="Q28" s="325"/>
      <c r="R28" s="325"/>
      <c r="S28" s="325"/>
      <c r="T28" s="325"/>
      <c r="U28" s="325"/>
      <c r="V28" s="325"/>
      <c r="W28" s="325"/>
      <c r="X28" s="324" t="s">
        <v>343</v>
      </c>
      <c r="Y28" s="325"/>
      <c r="Z28" s="325"/>
      <c r="AA28" s="325"/>
      <c r="AB28" s="325"/>
      <c r="AC28" s="325"/>
      <c r="AD28" s="325"/>
      <c r="AE28" s="325"/>
    </row>
    <row r="29" spans="1:31" ht="36" customHeight="1">
      <c r="A29" s="323" t="s">
        <v>200</v>
      </c>
      <c r="B29" s="322"/>
      <c r="C29" s="322"/>
      <c r="D29" s="322"/>
      <c r="E29" s="321" t="s">
        <v>43</v>
      </c>
      <c r="F29" s="322"/>
      <c r="G29" s="322"/>
      <c r="H29" s="324" t="s">
        <v>89</v>
      </c>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row>
    <row r="30" spans="1:31" ht="36" customHeight="1">
      <c r="A30" s="322"/>
      <c r="B30" s="322"/>
      <c r="C30" s="322"/>
      <c r="D30" s="322"/>
      <c r="E30" s="321" t="s">
        <v>269</v>
      </c>
      <c r="F30" s="322"/>
      <c r="G30" s="322"/>
      <c r="H30" s="324" t="s">
        <v>133</v>
      </c>
      <c r="I30" s="325"/>
      <c r="J30" s="325"/>
      <c r="K30" s="325"/>
      <c r="L30" s="325"/>
      <c r="M30" s="325"/>
      <c r="N30" s="325"/>
      <c r="O30" s="325"/>
      <c r="P30" s="324" t="s">
        <v>331</v>
      </c>
      <c r="Q30" s="325"/>
      <c r="R30" s="325"/>
      <c r="S30" s="325"/>
      <c r="T30" s="325"/>
      <c r="U30" s="325"/>
      <c r="V30" s="325"/>
      <c r="W30" s="325"/>
      <c r="X30" s="324" t="s">
        <v>135</v>
      </c>
      <c r="Y30" s="325"/>
      <c r="Z30" s="325"/>
      <c r="AA30" s="325"/>
      <c r="AB30" s="325"/>
      <c r="AC30" s="325"/>
      <c r="AD30" s="325"/>
      <c r="AE30" s="325"/>
    </row>
    <row r="31" spans="1:31" ht="36" customHeight="1">
      <c r="A31" s="322"/>
      <c r="B31" s="322"/>
      <c r="C31" s="322"/>
      <c r="D31" s="322"/>
      <c r="E31" s="321" t="s">
        <v>120</v>
      </c>
      <c r="F31" s="322"/>
      <c r="G31" s="322"/>
      <c r="H31" s="324" t="s">
        <v>2</v>
      </c>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row>
    <row r="32" spans="1:31" ht="36" customHeight="1">
      <c r="A32" s="322"/>
      <c r="B32" s="322"/>
      <c r="C32" s="322"/>
      <c r="D32" s="322"/>
      <c r="E32" s="322"/>
      <c r="F32" s="322"/>
      <c r="G32" s="322"/>
      <c r="H32" s="324" t="s">
        <v>295</v>
      </c>
      <c r="I32" s="325"/>
      <c r="J32" s="325"/>
      <c r="K32" s="325"/>
      <c r="L32" s="325"/>
      <c r="M32" s="325"/>
      <c r="N32" s="325"/>
      <c r="O32" s="325"/>
      <c r="P32" s="324" t="s">
        <v>332</v>
      </c>
      <c r="Q32" s="325"/>
      <c r="R32" s="325"/>
      <c r="S32" s="325"/>
      <c r="T32" s="325"/>
      <c r="U32" s="325"/>
      <c r="V32" s="325"/>
      <c r="W32" s="325"/>
      <c r="X32" s="324" t="s">
        <v>115</v>
      </c>
      <c r="Y32" s="325"/>
      <c r="Z32" s="325"/>
      <c r="AA32" s="325"/>
      <c r="AB32" s="325"/>
      <c r="AC32" s="325"/>
      <c r="AD32" s="325"/>
      <c r="AE32" s="325"/>
    </row>
    <row r="33" spans="1:31" ht="36" customHeight="1">
      <c r="A33" s="323" t="s">
        <v>339</v>
      </c>
      <c r="B33" s="322"/>
      <c r="C33" s="322"/>
      <c r="D33" s="322"/>
      <c r="E33" s="321" t="s">
        <v>43</v>
      </c>
      <c r="F33" s="322"/>
      <c r="G33" s="322"/>
      <c r="H33" s="324" t="s">
        <v>203</v>
      </c>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row>
    <row r="34" spans="1:31" ht="36" customHeight="1">
      <c r="A34" s="322"/>
      <c r="B34" s="322"/>
      <c r="C34" s="322"/>
      <c r="D34" s="322"/>
      <c r="E34" s="321" t="s">
        <v>269</v>
      </c>
      <c r="F34" s="322"/>
      <c r="G34" s="322"/>
      <c r="H34" s="324" t="s">
        <v>298</v>
      </c>
      <c r="I34" s="325"/>
      <c r="J34" s="325"/>
      <c r="K34" s="325"/>
      <c r="L34" s="325"/>
      <c r="M34" s="325"/>
      <c r="N34" s="325"/>
      <c r="O34" s="325"/>
      <c r="P34" s="324" t="s">
        <v>168</v>
      </c>
      <c r="Q34" s="325"/>
      <c r="R34" s="325"/>
      <c r="S34" s="325"/>
      <c r="T34" s="325"/>
      <c r="U34" s="325"/>
      <c r="V34" s="325"/>
      <c r="W34" s="325"/>
      <c r="X34" s="324" t="s">
        <v>258</v>
      </c>
      <c r="Y34" s="325"/>
      <c r="Z34" s="325"/>
      <c r="AA34" s="325"/>
      <c r="AB34" s="325"/>
      <c r="AC34" s="325"/>
      <c r="AD34" s="325"/>
      <c r="AE34" s="325"/>
    </row>
    <row r="35" spans="1:31" ht="36" customHeight="1">
      <c r="A35" s="322"/>
      <c r="B35" s="322"/>
      <c r="C35" s="322"/>
      <c r="D35" s="322"/>
      <c r="E35" s="321" t="s">
        <v>120</v>
      </c>
      <c r="F35" s="322"/>
      <c r="G35" s="322"/>
      <c r="H35" s="324" t="s">
        <v>300</v>
      </c>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row>
    <row r="36" spans="1:31" ht="36" customHeight="1">
      <c r="A36" s="322"/>
      <c r="B36" s="322"/>
      <c r="C36" s="322"/>
      <c r="D36" s="322"/>
      <c r="E36" s="322"/>
      <c r="F36" s="322"/>
      <c r="G36" s="322"/>
      <c r="H36" s="324" t="s">
        <v>301</v>
      </c>
      <c r="I36" s="325"/>
      <c r="J36" s="325"/>
      <c r="K36" s="325"/>
      <c r="L36" s="325"/>
      <c r="M36" s="325"/>
      <c r="N36" s="325"/>
      <c r="O36" s="325"/>
      <c r="P36" s="324" t="s">
        <v>334</v>
      </c>
      <c r="Q36" s="325"/>
      <c r="R36" s="325"/>
      <c r="S36" s="325"/>
      <c r="T36" s="325"/>
      <c r="U36" s="325"/>
      <c r="V36" s="325"/>
      <c r="W36" s="325"/>
      <c r="X36" s="324" t="s">
        <v>260</v>
      </c>
      <c r="Y36" s="325"/>
      <c r="Z36" s="325"/>
      <c r="AA36" s="325"/>
      <c r="AB36" s="325"/>
      <c r="AC36" s="325"/>
      <c r="AD36" s="325"/>
      <c r="AE36" s="325"/>
    </row>
    <row r="37" spans="1:31" ht="36" customHeight="1">
      <c r="A37" s="323" t="s">
        <v>93</v>
      </c>
      <c r="B37" s="322"/>
      <c r="C37" s="322"/>
      <c r="D37" s="322"/>
      <c r="E37" s="321" t="s">
        <v>43</v>
      </c>
      <c r="F37" s="322"/>
      <c r="G37" s="322"/>
      <c r="H37" s="324" t="s">
        <v>303</v>
      </c>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row>
    <row r="38" spans="1:31" ht="36" customHeight="1">
      <c r="A38" s="322"/>
      <c r="B38" s="322"/>
      <c r="C38" s="322"/>
      <c r="D38" s="322"/>
      <c r="E38" s="321" t="s">
        <v>269</v>
      </c>
      <c r="F38" s="322"/>
      <c r="G38" s="322"/>
      <c r="H38" s="324" t="s">
        <v>170</v>
      </c>
      <c r="I38" s="325"/>
      <c r="J38" s="325"/>
      <c r="K38" s="325"/>
      <c r="L38" s="325"/>
      <c r="M38" s="325"/>
      <c r="N38" s="325"/>
      <c r="O38" s="325"/>
      <c r="P38" s="324" t="s">
        <v>234</v>
      </c>
      <c r="Q38" s="325"/>
      <c r="R38" s="325"/>
      <c r="S38" s="325"/>
      <c r="T38" s="325"/>
      <c r="U38" s="325"/>
      <c r="V38" s="325"/>
      <c r="W38" s="325"/>
      <c r="X38" s="324" t="s">
        <v>344</v>
      </c>
      <c r="Y38" s="325"/>
      <c r="Z38" s="325"/>
      <c r="AA38" s="325"/>
      <c r="AB38" s="325"/>
      <c r="AC38" s="325"/>
      <c r="AD38" s="325"/>
      <c r="AE38" s="325"/>
    </row>
    <row r="39" spans="1:31" ht="36" customHeight="1">
      <c r="A39" s="322"/>
      <c r="B39" s="322"/>
      <c r="C39" s="322"/>
      <c r="D39" s="322"/>
      <c r="E39" s="321" t="s">
        <v>120</v>
      </c>
      <c r="F39" s="322"/>
      <c r="G39" s="322"/>
      <c r="H39" s="324" t="s">
        <v>305</v>
      </c>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row>
    <row r="40" spans="1:31" ht="36" customHeight="1">
      <c r="A40" s="322"/>
      <c r="B40" s="322"/>
      <c r="C40" s="322"/>
      <c r="D40" s="322"/>
      <c r="E40" s="322"/>
      <c r="F40" s="322"/>
      <c r="G40" s="322"/>
      <c r="H40" s="324" t="s">
        <v>63</v>
      </c>
      <c r="I40" s="325"/>
      <c r="J40" s="325"/>
      <c r="K40" s="325"/>
      <c r="L40" s="325"/>
      <c r="M40" s="325"/>
      <c r="N40" s="325"/>
      <c r="O40" s="325"/>
      <c r="P40" s="324" t="s">
        <v>166</v>
      </c>
      <c r="Q40" s="325"/>
      <c r="R40" s="325"/>
      <c r="S40" s="325"/>
      <c r="T40" s="325"/>
      <c r="U40" s="325"/>
      <c r="V40" s="325"/>
      <c r="W40" s="325"/>
      <c r="X40" s="324" t="s">
        <v>345</v>
      </c>
      <c r="Y40" s="325"/>
      <c r="Z40" s="325"/>
      <c r="AA40" s="325"/>
      <c r="AB40" s="325"/>
      <c r="AC40" s="325"/>
      <c r="AD40" s="325"/>
      <c r="AE40" s="325"/>
    </row>
    <row r="41" spans="1:31" ht="36" customHeight="1">
      <c r="A41" s="323" t="s">
        <v>206</v>
      </c>
      <c r="B41" s="322"/>
      <c r="C41" s="322"/>
      <c r="D41" s="322"/>
      <c r="E41" s="321" t="s">
        <v>43</v>
      </c>
      <c r="F41" s="322"/>
      <c r="G41" s="322"/>
      <c r="H41" s="324" t="s">
        <v>306</v>
      </c>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row>
    <row r="42" spans="1:31" ht="36" customHeight="1">
      <c r="A42" s="322"/>
      <c r="B42" s="322"/>
      <c r="C42" s="322"/>
      <c r="D42" s="322"/>
      <c r="E42" s="321" t="s">
        <v>269</v>
      </c>
      <c r="F42" s="322"/>
      <c r="G42" s="322"/>
      <c r="H42" s="324" t="s">
        <v>70</v>
      </c>
      <c r="I42" s="325"/>
      <c r="J42" s="325"/>
      <c r="K42" s="325"/>
      <c r="L42" s="325"/>
      <c r="M42" s="325"/>
      <c r="N42" s="325"/>
      <c r="O42" s="325"/>
      <c r="P42" s="324" t="s">
        <v>146</v>
      </c>
      <c r="Q42" s="325"/>
      <c r="R42" s="325"/>
      <c r="S42" s="325"/>
      <c r="T42" s="325"/>
      <c r="U42" s="325"/>
      <c r="V42" s="325"/>
      <c r="W42" s="325"/>
      <c r="X42" s="324" t="s">
        <v>333</v>
      </c>
      <c r="Y42" s="325"/>
      <c r="Z42" s="325"/>
      <c r="AA42" s="325"/>
      <c r="AB42" s="325"/>
      <c r="AC42" s="325"/>
      <c r="AD42" s="325"/>
      <c r="AE42" s="325"/>
    </row>
    <row r="43" spans="1:31" ht="36" customHeight="1">
      <c r="A43" s="322"/>
      <c r="B43" s="322"/>
      <c r="C43" s="322"/>
      <c r="D43" s="322"/>
      <c r="E43" s="321" t="s">
        <v>120</v>
      </c>
      <c r="F43" s="322"/>
      <c r="G43" s="322"/>
      <c r="H43" s="324" t="s">
        <v>228</v>
      </c>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row>
    <row r="44" spans="1:31" ht="36" customHeight="1">
      <c r="A44" s="322"/>
      <c r="B44" s="322"/>
      <c r="C44" s="322"/>
      <c r="D44" s="322"/>
      <c r="E44" s="322"/>
      <c r="F44" s="322"/>
      <c r="G44" s="322"/>
      <c r="H44" s="324" t="s">
        <v>308</v>
      </c>
      <c r="I44" s="325"/>
      <c r="J44" s="325"/>
      <c r="K44" s="325"/>
      <c r="L44" s="325"/>
      <c r="M44" s="325"/>
      <c r="N44" s="325"/>
      <c r="O44" s="325"/>
      <c r="P44" s="324" t="s">
        <v>142</v>
      </c>
      <c r="Q44" s="325"/>
      <c r="R44" s="325"/>
      <c r="S44" s="325"/>
      <c r="T44" s="325"/>
      <c r="U44" s="325"/>
      <c r="V44" s="325"/>
      <c r="W44" s="325"/>
      <c r="X44" s="324" t="s">
        <v>36</v>
      </c>
      <c r="Y44" s="325"/>
      <c r="Z44" s="325"/>
      <c r="AA44" s="325"/>
      <c r="AB44" s="325"/>
      <c r="AC44" s="325"/>
      <c r="AD44" s="325"/>
      <c r="AE44" s="325"/>
    </row>
    <row r="45" spans="1:31" ht="36" customHeight="1">
      <c r="A45" s="323" t="s">
        <v>53</v>
      </c>
      <c r="B45" s="322"/>
      <c r="C45" s="322"/>
      <c r="D45" s="322"/>
      <c r="E45" s="321" t="s">
        <v>43</v>
      </c>
      <c r="F45" s="322"/>
      <c r="G45" s="322"/>
      <c r="H45" s="324" t="s">
        <v>158</v>
      </c>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row>
    <row r="46" spans="1:31" ht="36" customHeight="1">
      <c r="A46" s="322"/>
      <c r="B46" s="322"/>
      <c r="C46" s="322"/>
      <c r="D46" s="322"/>
      <c r="E46" s="321" t="s">
        <v>269</v>
      </c>
      <c r="F46" s="322"/>
      <c r="G46" s="322"/>
      <c r="H46" s="324" t="s">
        <v>70</v>
      </c>
      <c r="I46" s="325"/>
      <c r="J46" s="325"/>
      <c r="K46" s="325"/>
      <c r="L46" s="325"/>
      <c r="M46" s="325"/>
      <c r="N46" s="325"/>
      <c r="O46" s="325"/>
      <c r="P46" s="324" t="s">
        <v>335</v>
      </c>
      <c r="Q46" s="325"/>
      <c r="R46" s="325"/>
      <c r="S46" s="325"/>
      <c r="T46" s="325"/>
      <c r="U46" s="325"/>
      <c r="V46" s="325"/>
      <c r="W46" s="325"/>
      <c r="X46" s="324" t="s">
        <v>320</v>
      </c>
      <c r="Y46" s="325"/>
      <c r="Z46" s="325"/>
      <c r="AA46" s="325"/>
      <c r="AB46" s="325"/>
      <c r="AC46" s="325"/>
      <c r="AD46" s="325"/>
      <c r="AE46" s="325"/>
    </row>
    <row r="47" spans="1:31" ht="36" customHeight="1">
      <c r="A47" s="322"/>
      <c r="B47" s="322"/>
      <c r="C47" s="322"/>
      <c r="D47" s="322"/>
      <c r="E47" s="321" t="s">
        <v>120</v>
      </c>
      <c r="F47" s="322"/>
      <c r="G47" s="322"/>
      <c r="H47" s="324" t="s">
        <v>277</v>
      </c>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row>
    <row r="48" spans="1:31" ht="36" customHeight="1">
      <c r="A48" s="322"/>
      <c r="B48" s="322"/>
      <c r="C48" s="322"/>
      <c r="D48" s="322"/>
      <c r="E48" s="322"/>
      <c r="F48" s="322"/>
      <c r="G48" s="322"/>
      <c r="H48" s="324" t="s">
        <v>309</v>
      </c>
      <c r="I48" s="325"/>
      <c r="J48" s="325"/>
      <c r="K48" s="325"/>
      <c r="L48" s="325"/>
      <c r="M48" s="325"/>
      <c r="N48" s="325"/>
      <c r="O48" s="325"/>
      <c r="P48" s="324" t="s">
        <v>47</v>
      </c>
      <c r="Q48" s="325"/>
      <c r="R48" s="325"/>
      <c r="S48" s="325"/>
      <c r="T48" s="325"/>
      <c r="U48" s="325"/>
      <c r="V48" s="325"/>
      <c r="W48" s="325"/>
      <c r="X48" s="324" t="s">
        <v>320</v>
      </c>
      <c r="Y48" s="325"/>
      <c r="Z48" s="325"/>
      <c r="AA48" s="325"/>
      <c r="AB48" s="325"/>
      <c r="AC48" s="325"/>
      <c r="AD48" s="325"/>
      <c r="AE48" s="325"/>
    </row>
    <row r="49" spans="1:31" ht="36" customHeight="1">
      <c r="A49" s="323" t="s">
        <v>314</v>
      </c>
      <c r="B49" s="322"/>
      <c r="C49" s="322"/>
      <c r="D49" s="322"/>
      <c r="E49" s="321" t="s">
        <v>43</v>
      </c>
      <c r="F49" s="322"/>
      <c r="G49" s="322"/>
      <c r="H49" s="324" t="s">
        <v>117</v>
      </c>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row>
    <row r="50" spans="1:31" ht="36" customHeight="1">
      <c r="A50" s="322"/>
      <c r="B50" s="322"/>
      <c r="C50" s="322"/>
      <c r="D50" s="322"/>
      <c r="E50" s="321" t="s">
        <v>269</v>
      </c>
      <c r="F50" s="322"/>
      <c r="G50" s="322"/>
      <c r="H50" s="324" t="s">
        <v>70</v>
      </c>
      <c r="I50" s="325"/>
      <c r="J50" s="325"/>
      <c r="K50" s="325"/>
      <c r="L50" s="325"/>
      <c r="M50" s="325"/>
      <c r="N50" s="325"/>
      <c r="O50" s="325"/>
      <c r="P50" s="324" t="s">
        <v>109</v>
      </c>
      <c r="Q50" s="325"/>
      <c r="R50" s="325"/>
      <c r="S50" s="325"/>
      <c r="T50" s="325"/>
      <c r="U50" s="325"/>
      <c r="V50" s="325"/>
      <c r="W50" s="325"/>
      <c r="X50" s="324" t="s">
        <v>320</v>
      </c>
      <c r="Y50" s="325"/>
      <c r="Z50" s="325"/>
      <c r="AA50" s="325"/>
      <c r="AB50" s="325"/>
      <c r="AC50" s="325"/>
      <c r="AD50" s="325"/>
      <c r="AE50" s="325"/>
    </row>
    <row r="51" spans="1:31" ht="36" customHeight="1">
      <c r="A51" s="322"/>
      <c r="B51" s="322"/>
      <c r="C51" s="322"/>
      <c r="D51" s="322"/>
      <c r="E51" s="321" t="s">
        <v>120</v>
      </c>
      <c r="F51" s="322"/>
      <c r="G51" s="322"/>
      <c r="H51" s="324" t="s">
        <v>310</v>
      </c>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row>
    <row r="52" spans="1:31" ht="36" customHeight="1">
      <c r="A52" s="322"/>
      <c r="B52" s="322"/>
      <c r="C52" s="322"/>
      <c r="D52" s="322"/>
      <c r="E52" s="322"/>
      <c r="F52" s="322"/>
      <c r="G52" s="322"/>
      <c r="H52" s="324" t="s">
        <v>122</v>
      </c>
      <c r="I52" s="325"/>
      <c r="J52" s="325"/>
      <c r="K52" s="325"/>
      <c r="L52" s="325"/>
      <c r="M52" s="325"/>
      <c r="N52" s="325"/>
      <c r="O52" s="325"/>
      <c r="P52" s="324" t="s">
        <v>337</v>
      </c>
      <c r="Q52" s="325"/>
      <c r="R52" s="325"/>
      <c r="S52" s="325"/>
      <c r="T52" s="325"/>
      <c r="U52" s="325"/>
      <c r="V52" s="325"/>
      <c r="W52" s="325"/>
      <c r="X52" s="324" t="s">
        <v>320</v>
      </c>
      <c r="Y52" s="325"/>
      <c r="Z52" s="325"/>
      <c r="AA52" s="325"/>
      <c r="AB52" s="325"/>
      <c r="AC52" s="325"/>
      <c r="AD52" s="325"/>
      <c r="AE52" s="325"/>
    </row>
    <row r="53" spans="1:31" ht="36" customHeight="1">
      <c r="A53" s="323" t="s">
        <v>197</v>
      </c>
      <c r="B53" s="322"/>
      <c r="C53" s="322"/>
      <c r="D53" s="322"/>
      <c r="E53" s="321" t="s">
        <v>43</v>
      </c>
      <c r="F53" s="322"/>
      <c r="G53" s="322"/>
      <c r="H53" s="324" t="s">
        <v>292</v>
      </c>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row>
    <row r="54" spans="1:31" ht="36" customHeight="1">
      <c r="A54" s="322"/>
      <c r="B54" s="322"/>
      <c r="C54" s="322"/>
      <c r="D54" s="322"/>
      <c r="E54" s="321" t="s">
        <v>269</v>
      </c>
      <c r="F54" s="322"/>
      <c r="G54" s="322"/>
      <c r="H54" s="324" t="s">
        <v>311</v>
      </c>
      <c r="I54" s="325"/>
      <c r="J54" s="325"/>
      <c r="K54" s="325"/>
      <c r="L54" s="325"/>
      <c r="M54" s="325"/>
      <c r="N54" s="325"/>
      <c r="O54" s="325"/>
      <c r="P54" s="324" t="s">
        <v>284</v>
      </c>
      <c r="Q54" s="325"/>
      <c r="R54" s="325"/>
      <c r="S54" s="325"/>
      <c r="T54" s="325"/>
      <c r="U54" s="325"/>
      <c r="V54" s="325"/>
      <c r="W54" s="325"/>
      <c r="X54" s="324" t="s">
        <v>222</v>
      </c>
      <c r="Y54" s="325"/>
      <c r="Z54" s="325"/>
      <c r="AA54" s="325"/>
      <c r="AB54" s="325"/>
      <c r="AC54" s="325"/>
      <c r="AD54" s="325"/>
      <c r="AE54" s="325"/>
    </row>
    <row r="55" spans="1:31" ht="36" customHeight="1">
      <c r="A55" s="322"/>
      <c r="B55" s="322"/>
      <c r="C55" s="322"/>
      <c r="D55" s="322"/>
      <c r="E55" s="321" t="s">
        <v>120</v>
      </c>
      <c r="F55" s="322"/>
      <c r="G55" s="322"/>
      <c r="H55" s="324" t="s">
        <v>230</v>
      </c>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row>
    <row r="56" spans="1:31" ht="36" customHeight="1">
      <c r="A56" s="322"/>
      <c r="B56" s="322"/>
      <c r="C56" s="322"/>
      <c r="D56" s="322"/>
      <c r="E56" s="322"/>
      <c r="F56" s="322"/>
      <c r="G56" s="322"/>
      <c r="H56" s="324" t="s">
        <v>312</v>
      </c>
      <c r="I56" s="325"/>
      <c r="J56" s="325"/>
      <c r="K56" s="325"/>
      <c r="L56" s="325"/>
      <c r="M56" s="325"/>
      <c r="N56" s="325"/>
      <c r="O56" s="325"/>
      <c r="P56" s="324" t="s">
        <v>271</v>
      </c>
      <c r="Q56" s="325"/>
      <c r="R56" s="325"/>
      <c r="S56" s="325"/>
      <c r="T56" s="325"/>
      <c r="U56" s="325"/>
      <c r="V56" s="325"/>
      <c r="W56" s="325"/>
      <c r="X56" s="324" t="s">
        <v>346</v>
      </c>
      <c r="Y56" s="325"/>
      <c r="Z56" s="325"/>
      <c r="AA56" s="325"/>
      <c r="AB56" s="325"/>
      <c r="AC56" s="325"/>
      <c r="AD56" s="325"/>
      <c r="AE56" s="325"/>
    </row>
    <row r="57" spans="1:31" ht="36" customHeight="1">
      <c r="A57" s="323" t="s">
        <v>361</v>
      </c>
      <c r="B57" s="322"/>
      <c r="C57" s="322"/>
      <c r="D57" s="322"/>
      <c r="E57" s="321" t="s">
        <v>43</v>
      </c>
      <c r="F57" s="322"/>
      <c r="G57" s="322"/>
      <c r="H57" s="324" t="s">
        <v>371</v>
      </c>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row>
    <row r="58" spans="1:31" ht="36" customHeight="1">
      <c r="A58" s="322"/>
      <c r="B58" s="322"/>
      <c r="C58" s="322"/>
      <c r="D58" s="322"/>
      <c r="E58" s="321" t="s">
        <v>269</v>
      </c>
      <c r="F58" s="322"/>
      <c r="G58" s="322"/>
      <c r="H58" s="324" t="s">
        <v>313</v>
      </c>
      <c r="I58" s="325"/>
      <c r="J58" s="325"/>
      <c r="K58" s="325"/>
      <c r="L58" s="325"/>
      <c r="M58" s="325"/>
      <c r="N58" s="325"/>
      <c r="O58" s="325"/>
      <c r="P58" s="324" t="s">
        <v>256</v>
      </c>
      <c r="Q58" s="325"/>
      <c r="R58" s="325"/>
      <c r="S58" s="325"/>
      <c r="T58" s="325"/>
      <c r="U58" s="325"/>
      <c r="V58" s="325"/>
      <c r="W58" s="325"/>
      <c r="X58" s="324" t="s">
        <v>60</v>
      </c>
      <c r="Y58" s="325"/>
      <c r="Z58" s="325"/>
      <c r="AA58" s="325"/>
      <c r="AB58" s="325"/>
      <c r="AC58" s="325"/>
      <c r="AD58" s="325"/>
      <c r="AE58" s="325"/>
    </row>
    <row r="59" spans="1:31" ht="36" customHeight="1">
      <c r="A59" s="322"/>
      <c r="B59" s="322"/>
      <c r="C59" s="322"/>
      <c r="D59" s="322"/>
      <c r="E59" s="321" t="s">
        <v>120</v>
      </c>
      <c r="F59" s="322"/>
      <c r="G59" s="322"/>
      <c r="H59" s="324" t="s">
        <v>240</v>
      </c>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row>
    <row r="60" spans="1:31" ht="36" customHeight="1">
      <c r="A60" s="322"/>
      <c r="B60" s="322"/>
      <c r="C60" s="322"/>
      <c r="D60" s="322"/>
      <c r="E60" s="322"/>
      <c r="F60" s="322"/>
      <c r="G60" s="322"/>
      <c r="H60" s="324" t="s">
        <v>293</v>
      </c>
      <c r="I60" s="325"/>
      <c r="J60" s="325"/>
      <c r="K60" s="325"/>
      <c r="L60" s="325"/>
      <c r="M60" s="325"/>
      <c r="N60" s="325"/>
      <c r="O60" s="325"/>
      <c r="P60" s="324" t="s">
        <v>338</v>
      </c>
      <c r="Q60" s="325"/>
      <c r="R60" s="325"/>
      <c r="S60" s="325"/>
      <c r="T60" s="325"/>
      <c r="U60" s="325"/>
      <c r="V60" s="325"/>
      <c r="W60" s="325"/>
      <c r="X60" s="324" t="s">
        <v>25</v>
      </c>
      <c r="Y60" s="325"/>
      <c r="Z60" s="325"/>
      <c r="AA60" s="325"/>
      <c r="AB60" s="325"/>
      <c r="AC60" s="325"/>
      <c r="AD60" s="325"/>
      <c r="AE60" s="325"/>
    </row>
    <row r="61" spans="1:31" ht="36" customHeight="1">
      <c r="A61" s="323" t="s">
        <v>362</v>
      </c>
      <c r="B61" s="322"/>
      <c r="C61" s="322"/>
      <c r="D61" s="322"/>
      <c r="E61" s="321" t="s">
        <v>43</v>
      </c>
      <c r="F61" s="322"/>
      <c r="G61" s="322"/>
      <c r="H61" s="324" t="s">
        <v>373</v>
      </c>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row>
    <row r="62" spans="1:31" ht="36" customHeight="1">
      <c r="A62" s="322"/>
      <c r="B62" s="322"/>
      <c r="C62" s="322"/>
      <c r="D62" s="322"/>
      <c r="E62" s="321" t="s">
        <v>269</v>
      </c>
      <c r="F62" s="322"/>
      <c r="G62" s="322"/>
      <c r="H62" s="324" t="s">
        <v>315</v>
      </c>
      <c r="I62" s="325"/>
      <c r="J62" s="325"/>
      <c r="K62" s="325"/>
      <c r="L62" s="325"/>
      <c r="M62" s="325"/>
      <c r="N62" s="325"/>
      <c r="O62" s="325"/>
      <c r="P62" s="324" t="s">
        <v>256</v>
      </c>
      <c r="Q62" s="325"/>
      <c r="R62" s="325"/>
      <c r="S62" s="325"/>
      <c r="T62" s="325"/>
      <c r="U62" s="325"/>
      <c r="V62" s="325"/>
      <c r="W62" s="325"/>
      <c r="X62" s="324" t="s">
        <v>265</v>
      </c>
      <c r="Y62" s="325"/>
      <c r="Z62" s="325"/>
      <c r="AA62" s="325"/>
      <c r="AB62" s="325"/>
      <c r="AC62" s="325"/>
      <c r="AD62" s="325"/>
      <c r="AE62" s="325"/>
    </row>
    <row r="63" spans="1:31" ht="36" customHeight="1">
      <c r="A63" s="322"/>
      <c r="B63" s="322"/>
      <c r="C63" s="322"/>
      <c r="D63" s="322"/>
      <c r="E63" s="321" t="s">
        <v>120</v>
      </c>
      <c r="F63" s="322"/>
      <c r="G63" s="322"/>
      <c r="H63" s="324" t="s">
        <v>31</v>
      </c>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row>
    <row r="64" spans="1:31" ht="36" customHeight="1">
      <c r="A64" s="322"/>
      <c r="B64" s="322"/>
      <c r="C64" s="322"/>
      <c r="D64" s="322"/>
      <c r="E64" s="322"/>
      <c r="F64" s="322"/>
      <c r="G64" s="322"/>
      <c r="H64" s="324" t="s">
        <v>316</v>
      </c>
      <c r="I64" s="325"/>
      <c r="J64" s="325"/>
      <c r="K64" s="325"/>
      <c r="L64" s="325"/>
      <c r="M64" s="325"/>
      <c r="N64" s="325"/>
      <c r="O64" s="325"/>
      <c r="P64" s="324" t="s">
        <v>180</v>
      </c>
      <c r="Q64" s="325"/>
      <c r="R64" s="325"/>
      <c r="S64" s="325"/>
      <c r="T64" s="325"/>
      <c r="U64" s="325"/>
      <c r="V64" s="325"/>
      <c r="W64" s="325"/>
      <c r="X64" s="324" t="s">
        <v>141</v>
      </c>
      <c r="Y64" s="325"/>
      <c r="Z64" s="325"/>
      <c r="AA64" s="325"/>
      <c r="AB64" s="325"/>
      <c r="AC64" s="325"/>
      <c r="AD64" s="325"/>
      <c r="AE64" s="325"/>
    </row>
    <row r="65" spans="1:31" ht="36" customHeight="1">
      <c r="A65" s="323" t="s">
        <v>364</v>
      </c>
      <c r="B65" s="322"/>
      <c r="C65" s="322"/>
      <c r="D65" s="322"/>
      <c r="E65" s="321" t="s">
        <v>43</v>
      </c>
      <c r="F65" s="322"/>
      <c r="G65" s="322"/>
      <c r="H65" s="324" t="s">
        <v>87</v>
      </c>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row>
    <row r="66" spans="1:31" ht="36" customHeight="1">
      <c r="A66" s="322"/>
      <c r="B66" s="322"/>
      <c r="C66" s="322"/>
      <c r="D66" s="322"/>
      <c r="E66" s="321" t="s">
        <v>269</v>
      </c>
      <c r="F66" s="322"/>
      <c r="G66" s="322"/>
      <c r="H66" s="324" t="s">
        <v>318</v>
      </c>
      <c r="I66" s="325"/>
      <c r="J66" s="325"/>
      <c r="K66" s="325"/>
      <c r="L66" s="325"/>
      <c r="M66" s="325"/>
      <c r="N66" s="325"/>
      <c r="O66" s="325"/>
      <c r="P66" s="324" t="s">
        <v>320</v>
      </c>
      <c r="Q66" s="325"/>
      <c r="R66" s="325"/>
      <c r="S66" s="325"/>
      <c r="T66" s="325"/>
      <c r="U66" s="325"/>
      <c r="V66" s="325"/>
      <c r="W66" s="325"/>
      <c r="X66" s="324" t="s">
        <v>320</v>
      </c>
      <c r="Y66" s="325"/>
      <c r="Z66" s="325"/>
      <c r="AA66" s="325"/>
      <c r="AB66" s="325"/>
      <c r="AC66" s="325"/>
      <c r="AD66" s="325"/>
      <c r="AE66" s="325"/>
    </row>
    <row r="67" spans="1:31" ht="36" customHeight="1">
      <c r="A67" s="322"/>
      <c r="B67" s="322"/>
      <c r="C67" s="322"/>
      <c r="D67" s="322"/>
      <c r="E67" s="321" t="s">
        <v>120</v>
      </c>
      <c r="F67" s="322"/>
      <c r="G67" s="322"/>
      <c r="H67" s="324" t="s">
        <v>171</v>
      </c>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row>
    <row r="68" spans="1:31" ht="36" customHeight="1">
      <c r="A68" s="322"/>
      <c r="B68" s="322"/>
      <c r="C68" s="322"/>
      <c r="D68" s="322"/>
      <c r="E68" s="322"/>
      <c r="F68" s="322"/>
      <c r="G68" s="322"/>
      <c r="H68" s="324" t="s">
        <v>367</v>
      </c>
      <c r="I68" s="325"/>
      <c r="J68" s="325"/>
      <c r="K68" s="325"/>
      <c r="L68" s="325"/>
      <c r="M68" s="325"/>
      <c r="N68" s="325"/>
      <c r="O68" s="325"/>
      <c r="P68" s="324" t="s">
        <v>320</v>
      </c>
      <c r="Q68" s="325"/>
      <c r="R68" s="325"/>
      <c r="S68" s="325"/>
      <c r="T68" s="325"/>
      <c r="U68" s="325"/>
      <c r="V68" s="325"/>
      <c r="W68" s="325"/>
      <c r="X68" s="324" t="s">
        <v>320</v>
      </c>
      <c r="Y68" s="325"/>
      <c r="Z68" s="325"/>
      <c r="AA68" s="325"/>
      <c r="AB68" s="325"/>
      <c r="AC68" s="325"/>
      <c r="AD68" s="325"/>
      <c r="AE68" s="325"/>
    </row>
    <row r="69" spans="1:31" ht="36" customHeight="1">
      <c r="A69" s="323" t="s">
        <v>149</v>
      </c>
      <c r="B69" s="322"/>
      <c r="C69" s="322"/>
      <c r="D69" s="322"/>
      <c r="E69" s="321" t="s">
        <v>43</v>
      </c>
      <c r="F69" s="322"/>
      <c r="G69" s="322"/>
      <c r="H69" s="324" t="s">
        <v>366</v>
      </c>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row>
    <row r="70" spans="1:31" ht="36" customHeight="1">
      <c r="A70" s="322"/>
      <c r="B70" s="322"/>
      <c r="C70" s="322"/>
      <c r="D70" s="322"/>
      <c r="E70" s="321" t="s">
        <v>269</v>
      </c>
      <c r="F70" s="322"/>
      <c r="G70" s="322"/>
      <c r="H70" s="324" t="s">
        <v>0</v>
      </c>
      <c r="I70" s="325"/>
      <c r="J70" s="325"/>
      <c r="K70" s="325"/>
      <c r="L70" s="325"/>
      <c r="M70" s="325"/>
      <c r="N70" s="325"/>
      <c r="O70" s="325"/>
      <c r="P70" s="324" t="s">
        <v>369</v>
      </c>
      <c r="Q70" s="325"/>
      <c r="R70" s="325"/>
      <c r="S70" s="325"/>
      <c r="T70" s="325"/>
      <c r="U70" s="325"/>
      <c r="V70" s="325"/>
      <c r="W70" s="325"/>
      <c r="X70" s="324" t="s">
        <v>98</v>
      </c>
      <c r="Y70" s="325"/>
      <c r="Z70" s="325"/>
      <c r="AA70" s="325"/>
      <c r="AB70" s="325"/>
      <c r="AC70" s="325"/>
      <c r="AD70" s="325"/>
      <c r="AE70" s="325"/>
    </row>
    <row r="71" spans="1:31" ht="36" customHeight="1">
      <c r="A71" s="322"/>
      <c r="B71" s="322"/>
      <c r="C71" s="322"/>
      <c r="D71" s="322"/>
      <c r="E71" s="321" t="s">
        <v>120</v>
      </c>
      <c r="F71" s="322"/>
      <c r="G71" s="322"/>
      <c r="H71" s="324" t="s">
        <v>38</v>
      </c>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row>
    <row r="72" spans="1:31" ht="36" customHeight="1">
      <c r="A72" s="322"/>
      <c r="B72" s="322"/>
      <c r="C72" s="322"/>
      <c r="D72" s="322"/>
      <c r="E72" s="322"/>
      <c r="F72" s="322"/>
      <c r="G72" s="322"/>
      <c r="H72" s="324" t="s">
        <v>45</v>
      </c>
      <c r="I72" s="325"/>
      <c r="J72" s="325"/>
      <c r="K72" s="325"/>
      <c r="L72" s="325"/>
      <c r="M72" s="325"/>
      <c r="N72" s="325"/>
      <c r="O72" s="325"/>
      <c r="P72" s="324" t="s">
        <v>294</v>
      </c>
      <c r="Q72" s="325"/>
      <c r="R72" s="325"/>
      <c r="S72" s="325"/>
      <c r="T72" s="325"/>
      <c r="U72" s="325"/>
      <c r="V72" s="325"/>
      <c r="W72" s="325"/>
      <c r="X72" s="324" t="s">
        <v>254</v>
      </c>
      <c r="Y72" s="325"/>
      <c r="Z72" s="325"/>
      <c r="AA72" s="325"/>
      <c r="AB72" s="325"/>
      <c r="AC72" s="325"/>
      <c r="AD72" s="325"/>
      <c r="AE72" s="325"/>
    </row>
    <row r="73" spans="1:31" ht="36" customHeight="1">
      <c r="A73" s="323" t="s">
        <v>116</v>
      </c>
      <c r="B73" s="322"/>
      <c r="C73" s="322"/>
      <c r="D73" s="322"/>
      <c r="E73" s="321" t="s">
        <v>43</v>
      </c>
      <c r="F73" s="322"/>
      <c r="G73" s="322"/>
      <c r="H73" s="324" t="s">
        <v>40</v>
      </c>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row>
    <row r="74" spans="1:31" ht="36" customHeight="1">
      <c r="A74" s="322"/>
      <c r="B74" s="322"/>
      <c r="C74" s="322"/>
      <c r="D74" s="322"/>
      <c r="E74" s="321" t="s">
        <v>269</v>
      </c>
      <c r="F74" s="322"/>
      <c r="G74" s="322"/>
      <c r="H74" s="324" t="s">
        <v>408</v>
      </c>
      <c r="I74" s="325"/>
      <c r="J74" s="325"/>
      <c r="K74" s="325"/>
      <c r="L74" s="325"/>
      <c r="M74" s="325"/>
      <c r="N74" s="325"/>
      <c r="O74" s="325"/>
      <c r="P74" s="324" t="s">
        <v>407</v>
      </c>
      <c r="Q74" s="325"/>
      <c r="R74" s="325"/>
      <c r="S74" s="325"/>
      <c r="T74" s="325"/>
      <c r="U74" s="325"/>
      <c r="V74" s="325"/>
      <c r="W74" s="325"/>
      <c r="X74" s="324" t="s">
        <v>241</v>
      </c>
      <c r="Y74" s="325"/>
      <c r="Z74" s="325"/>
      <c r="AA74" s="325"/>
      <c r="AB74" s="325"/>
      <c r="AC74" s="325"/>
      <c r="AD74" s="325"/>
      <c r="AE74" s="325"/>
    </row>
    <row r="75" spans="1:31" ht="36" customHeight="1">
      <c r="A75" s="322"/>
      <c r="B75" s="322"/>
      <c r="C75" s="322"/>
      <c r="D75" s="322"/>
      <c r="E75" s="321" t="s">
        <v>120</v>
      </c>
      <c r="F75" s="322"/>
      <c r="G75" s="322"/>
      <c r="H75" s="324" t="s">
        <v>4</v>
      </c>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row>
    <row r="76" spans="1:31" ht="36" customHeight="1">
      <c r="A76" s="322"/>
      <c r="B76" s="322"/>
      <c r="C76" s="322"/>
      <c r="D76" s="322"/>
      <c r="E76" s="322"/>
      <c r="F76" s="322"/>
      <c r="G76" s="322"/>
      <c r="H76" s="324" t="s">
        <v>100</v>
      </c>
      <c r="I76" s="325"/>
      <c r="J76" s="325"/>
      <c r="K76" s="325"/>
      <c r="L76" s="325"/>
      <c r="M76" s="325"/>
      <c r="N76" s="325"/>
      <c r="O76" s="325"/>
      <c r="P76" s="324" t="s">
        <v>282</v>
      </c>
      <c r="Q76" s="325"/>
      <c r="R76" s="325"/>
      <c r="S76" s="325"/>
      <c r="T76" s="325"/>
      <c r="U76" s="325"/>
      <c r="V76" s="325"/>
      <c r="W76" s="325"/>
      <c r="X76" s="324" t="s">
        <v>363</v>
      </c>
      <c r="Y76" s="325"/>
      <c r="Z76" s="325"/>
      <c r="AA76" s="325"/>
      <c r="AB76" s="325"/>
      <c r="AC76" s="325"/>
      <c r="AD76" s="325"/>
      <c r="AE76" s="325"/>
    </row>
    <row r="77" spans="1:31" ht="36" customHeight="1">
      <c r="A77" s="323" t="s">
        <v>262</v>
      </c>
      <c r="B77" s="322"/>
      <c r="C77" s="322"/>
      <c r="D77" s="322"/>
      <c r="E77" s="321" t="s">
        <v>43</v>
      </c>
      <c r="F77" s="322"/>
      <c r="G77" s="322"/>
      <c r="H77" s="324" t="s">
        <v>148</v>
      </c>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row>
    <row r="78" spans="1:31" ht="36" customHeight="1">
      <c r="A78" s="322"/>
      <c r="B78" s="322"/>
      <c r="C78" s="322"/>
      <c r="D78" s="322"/>
      <c r="E78" s="321" t="s">
        <v>269</v>
      </c>
      <c r="F78" s="322"/>
      <c r="G78" s="322"/>
      <c r="H78" s="324" t="s">
        <v>85</v>
      </c>
      <c r="I78" s="325"/>
      <c r="J78" s="325"/>
      <c r="K78" s="325"/>
      <c r="L78" s="325"/>
      <c r="M78" s="325"/>
      <c r="N78" s="325"/>
      <c r="O78" s="325"/>
      <c r="P78" s="324" t="s">
        <v>280</v>
      </c>
      <c r="Q78" s="325"/>
      <c r="R78" s="325"/>
      <c r="S78" s="325"/>
      <c r="T78" s="325"/>
      <c r="U78" s="325"/>
      <c r="V78" s="325"/>
      <c r="W78" s="325"/>
      <c r="X78" s="324" t="s">
        <v>280</v>
      </c>
      <c r="Y78" s="325"/>
      <c r="Z78" s="325"/>
      <c r="AA78" s="325"/>
      <c r="AB78" s="325"/>
      <c r="AC78" s="325"/>
      <c r="AD78" s="325"/>
      <c r="AE78" s="325"/>
    </row>
    <row r="79" spans="1:31" ht="36" customHeight="1">
      <c r="A79" s="322"/>
      <c r="B79" s="322"/>
      <c r="C79" s="322"/>
      <c r="D79" s="322"/>
      <c r="E79" s="321" t="s">
        <v>120</v>
      </c>
      <c r="F79" s="322"/>
      <c r="G79" s="322"/>
      <c r="H79" s="324" t="s">
        <v>319</v>
      </c>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row>
    <row r="80" spans="1:31" ht="36" customHeight="1">
      <c r="A80" s="322"/>
      <c r="B80" s="322"/>
      <c r="C80" s="322"/>
      <c r="D80" s="322"/>
      <c r="E80" s="322"/>
      <c r="F80" s="322"/>
      <c r="G80" s="322"/>
      <c r="H80" s="324" t="s">
        <v>235</v>
      </c>
      <c r="I80" s="325"/>
      <c r="J80" s="325"/>
      <c r="K80" s="325"/>
      <c r="L80" s="325"/>
      <c r="M80" s="325"/>
      <c r="N80" s="325"/>
      <c r="O80" s="325"/>
      <c r="P80" s="324" t="s">
        <v>246</v>
      </c>
      <c r="Q80" s="325"/>
      <c r="R80" s="325"/>
      <c r="S80" s="325"/>
      <c r="T80" s="325"/>
      <c r="U80" s="325"/>
      <c r="V80" s="325"/>
      <c r="W80" s="325"/>
      <c r="X80" s="324" t="s">
        <v>207</v>
      </c>
      <c r="Y80" s="325"/>
      <c r="Z80" s="325"/>
      <c r="AA80" s="325"/>
      <c r="AB80" s="325"/>
      <c r="AC80" s="325"/>
      <c r="AD80" s="325"/>
      <c r="AE80" s="325"/>
    </row>
  </sheetData>
  <mergeCells count="240">
    <mergeCell ref="E1:G1"/>
    <mergeCell ref="H1:AE1"/>
    <mergeCell ref="E2:G2"/>
    <mergeCell ref="H2:O2"/>
    <mergeCell ref="P2:W2"/>
    <mergeCell ref="X2:AE2"/>
    <mergeCell ref="H3:AE3"/>
    <mergeCell ref="H4:O4"/>
    <mergeCell ref="P4:W4"/>
    <mergeCell ref="X4:AE4"/>
    <mergeCell ref="E5:G5"/>
    <mergeCell ref="H5:AE5"/>
    <mergeCell ref="E6:G6"/>
    <mergeCell ref="H6:O6"/>
    <mergeCell ref="P6:W6"/>
    <mergeCell ref="X6:AE6"/>
    <mergeCell ref="H7:AE7"/>
    <mergeCell ref="H8:O8"/>
    <mergeCell ref="P8:W8"/>
    <mergeCell ref="X8:AE8"/>
    <mergeCell ref="E9:G9"/>
    <mergeCell ref="H9:AE9"/>
    <mergeCell ref="E10:G10"/>
    <mergeCell ref="H10:O10"/>
    <mergeCell ref="P10:W10"/>
    <mergeCell ref="X10:AE10"/>
    <mergeCell ref="H11:AE11"/>
    <mergeCell ref="H12:O12"/>
    <mergeCell ref="P12:W12"/>
    <mergeCell ref="X12:AE12"/>
    <mergeCell ref="E13:G13"/>
    <mergeCell ref="H13:AE13"/>
    <mergeCell ref="E14:G14"/>
    <mergeCell ref="H14:O14"/>
    <mergeCell ref="P14:W14"/>
    <mergeCell ref="X14:AE14"/>
    <mergeCell ref="H15:AE15"/>
    <mergeCell ref="H16:O16"/>
    <mergeCell ref="P16:W16"/>
    <mergeCell ref="X16:AE16"/>
    <mergeCell ref="E17:G17"/>
    <mergeCell ref="H17:AE17"/>
    <mergeCell ref="E18:G18"/>
    <mergeCell ref="H18:O18"/>
    <mergeCell ref="P18:W18"/>
    <mergeCell ref="X18:AE18"/>
    <mergeCell ref="H19:AE19"/>
    <mergeCell ref="H20:O20"/>
    <mergeCell ref="P20:W20"/>
    <mergeCell ref="X20:AE20"/>
    <mergeCell ref="E21:G21"/>
    <mergeCell ref="H21:AE21"/>
    <mergeCell ref="E22:G22"/>
    <mergeCell ref="H22:O22"/>
    <mergeCell ref="P22:W22"/>
    <mergeCell ref="X22:AE22"/>
    <mergeCell ref="H23:AE23"/>
    <mergeCell ref="H24:O24"/>
    <mergeCell ref="P24:W24"/>
    <mergeCell ref="X24:AE24"/>
    <mergeCell ref="E25:G25"/>
    <mergeCell ref="H25:AE25"/>
    <mergeCell ref="E26:G26"/>
    <mergeCell ref="H26:O26"/>
    <mergeCell ref="P26:W26"/>
    <mergeCell ref="X26:AE26"/>
    <mergeCell ref="H27:AE27"/>
    <mergeCell ref="H28:O28"/>
    <mergeCell ref="P28:W28"/>
    <mergeCell ref="X28:AE28"/>
    <mergeCell ref="E29:G29"/>
    <mergeCell ref="H29:AE29"/>
    <mergeCell ref="E30:G30"/>
    <mergeCell ref="H30:O30"/>
    <mergeCell ref="P30:W30"/>
    <mergeCell ref="X30:AE30"/>
    <mergeCell ref="H31:AE31"/>
    <mergeCell ref="H32:O32"/>
    <mergeCell ref="P32:W32"/>
    <mergeCell ref="X32:AE32"/>
    <mergeCell ref="E33:G33"/>
    <mergeCell ref="H33:AE33"/>
    <mergeCell ref="E34:G34"/>
    <mergeCell ref="H34:O34"/>
    <mergeCell ref="P34:W34"/>
    <mergeCell ref="X34:AE34"/>
    <mergeCell ref="H35:AE35"/>
    <mergeCell ref="H36:O36"/>
    <mergeCell ref="P36:W36"/>
    <mergeCell ref="X36:AE36"/>
    <mergeCell ref="E37:G37"/>
    <mergeCell ref="H37:AE37"/>
    <mergeCell ref="E38:G38"/>
    <mergeCell ref="H38:O38"/>
    <mergeCell ref="P38:W38"/>
    <mergeCell ref="X38:AE38"/>
    <mergeCell ref="H39:AE39"/>
    <mergeCell ref="H40:O40"/>
    <mergeCell ref="P40:W40"/>
    <mergeCell ref="X40:AE40"/>
    <mergeCell ref="E41:G41"/>
    <mergeCell ref="H41:AE41"/>
    <mergeCell ref="E42:G42"/>
    <mergeCell ref="H42:O42"/>
    <mergeCell ref="P42:W42"/>
    <mergeCell ref="X42:AE42"/>
    <mergeCell ref="H43:AE43"/>
    <mergeCell ref="H44:O44"/>
    <mergeCell ref="P44:W44"/>
    <mergeCell ref="X44:AE44"/>
    <mergeCell ref="E45:G45"/>
    <mergeCell ref="H45:AE45"/>
    <mergeCell ref="E46:G46"/>
    <mergeCell ref="H46:O46"/>
    <mergeCell ref="P46:W46"/>
    <mergeCell ref="X46:AE46"/>
    <mergeCell ref="H47:AE47"/>
    <mergeCell ref="H48:O48"/>
    <mergeCell ref="P48:W48"/>
    <mergeCell ref="X48:AE48"/>
    <mergeCell ref="E49:G49"/>
    <mergeCell ref="H49:AE49"/>
    <mergeCell ref="E50:G50"/>
    <mergeCell ref="H50:O50"/>
    <mergeCell ref="P50:W50"/>
    <mergeCell ref="X50:AE50"/>
    <mergeCell ref="H51:AE51"/>
    <mergeCell ref="H52:O52"/>
    <mergeCell ref="P52:W52"/>
    <mergeCell ref="X52:AE52"/>
    <mergeCell ref="E53:G53"/>
    <mergeCell ref="H53:AE53"/>
    <mergeCell ref="E54:G54"/>
    <mergeCell ref="H54:O54"/>
    <mergeCell ref="P54:W54"/>
    <mergeCell ref="X54:AE54"/>
    <mergeCell ref="H55:AE55"/>
    <mergeCell ref="H56:O56"/>
    <mergeCell ref="P56:W56"/>
    <mergeCell ref="X56:AE56"/>
    <mergeCell ref="E57:G57"/>
    <mergeCell ref="H57:AE57"/>
    <mergeCell ref="E58:G58"/>
    <mergeCell ref="H58:O58"/>
    <mergeCell ref="P58:W58"/>
    <mergeCell ref="X58:AE58"/>
    <mergeCell ref="H59:AE59"/>
    <mergeCell ref="H60:O60"/>
    <mergeCell ref="P60:W60"/>
    <mergeCell ref="X60:AE60"/>
    <mergeCell ref="E61:G61"/>
    <mergeCell ref="H61:AE61"/>
    <mergeCell ref="E62:G62"/>
    <mergeCell ref="H62:O62"/>
    <mergeCell ref="P62:W62"/>
    <mergeCell ref="X62:AE62"/>
    <mergeCell ref="H63:AE63"/>
    <mergeCell ref="H64:O64"/>
    <mergeCell ref="P64:W64"/>
    <mergeCell ref="X64:AE64"/>
    <mergeCell ref="E65:G65"/>
    <mergeCell ref="H65:AE65"/>
    <mergeCell ref="E66:G66"/>
    <mergeCell ref="H66:O66"/>
    <mergeCell ref="P66:W66"/>
    <mergeCell ref="X66:AE66"/>
    <mergeCell ref="H67:AE67"/>
    <mergeCell ref="H68:O68"/>
    <mergeCell ref="P68:W68"/>
    <mergeCell ref="X68:AE68"/>
    <mergeCell ref="E69:G69"/>
    <mergeCell ref="H69:AE69"/>
    <mergeCell ref="E70:G70"/>
    <mergeCell ref="H70:O70"/>
    <mergeCell ref="P70:W70"/>
    <mergeCell ref="X70:AE70"/>
    <mergeCell ref="H71:AE71"/>
    <mergeCell ref="H72:O72"/>
    <mergeCell ref="P72:W72"/>
    <mergeCell ref="X72:AE72"/>
    <mergeCell ref="E73:G73"/>
    <mergeCell ref="H73:AE73"/>
    <mergeCell ref="E74:G74"/>
    <mergeCell ref="H74:O74"/>
    <mergeCell ref="P74:W74"/>
    <mergeCell ref="X74:AE74"/>
    <mergeCell ref="H75:AE75"/>
    <mergeCell ref="H76:O76"/>
    <mergeCell ref="P76:W76"/>
    <mergeCell ref="X76:AE76"/>
    <mergeCell ref="E77:G77"/>
    <mergeCell ref="H77:AE77"/>
    <mergeCell ref="E78:G78"/>
    <mergeCell ref="H78:O78"/>
    <mergeCell ref="P78:W78"/>
    <mergeCell ref="X78:AE78"/>
    <mergeCell ref="H79:AE79"/>
    <mergeCell ref="H80:O80"/>
    <mergeCell ref="P80:W80"/>
    <mergeCell ref="X80:AE80"/>
    <mergeCell ref="A1:D4"/>
    <mergeCell ref="E3:G4"/>
    <mergeCell ref="A5:D8"/>
    <mergeCell ref="E7:G8"/>
    <mergeCell ref="A9:D12"/>
    <mergeCell ref="E11:G12"/>
    <mergeCell ref="A13:D16"/>
    <mergeCell ref="E15:G16"/>
    <mergeCell ref="A17:D20"/>
    <mergeCell ref="E19:G20"/>
    <mergeCell ref="A21:D24"/>
    <mergeCell ref="E23:G24"/>
    <mergeCell ref="A25:D28"/>
    <mergeCell ref="E27:G28"/>
    <mergeCell ref="A29:D32"/>
    <mergeCell ref="E31:G32"/>
    <mergeCell ref="A33:D36"/>
    <mergeCell ref="E35:G36"/>
    <mergeCell ref="A37:D40"/>
    <mergeCell ref="E39:G40"/>
    <mergeCell ref="A41:D44"/>
    <mergeCell ref="E43:G44"/>
    <mergeCell ref="A45:D48"/>
    <mergeCell ref="E47:G48"/>
    <mergeCell ref="A49:D52"/>
    <mergeCell ref="E51:G52"/>
    <mergeCell ref="A53:D56"/>
    <mergeCell ref="E55:G56"/>
    <mergeCell ref="A57:D60"/>
    <mergeCell ref="E59:G60"/>
    <mergeCell ref="A61:D64"/>
    <mergeCell ref="E63:G64"/>
    <mergeCell ref="A65:D68"/>
    <mergeCell ref="E67:G68"/>
    <mergeCell ref="A69:D72"/>
    <mergeCell ref="E71:G72"/>
    <mergeCell ref="A73:D76"/>
    <mergeCell ref="E75:G76"/>
    <mergeCell ref="A77:D80"/>
    <mergeCell ref="E79:G80"/>
  </mergeCells>
  <phoneticPr fontId="3"/>
  <printOptions horizontalCentered="1"/>
  <pageMargins left="0.51181102362204722" right="0.51181102362204722" top="0.55118110236220474" bottom="0.35433070866141736" header="0.31496062992125984" footer="0.31496062992125984"/>
  <pageSetup paperSize="9" scale="2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様式２</vt:lpstr>
      <vt:lpstr>様式２-１</vt:lpstr>
      <vt:lpstr>【参考】地場産品基準</vt:lpstr>
      <vt:lpstr>市HP公開用（※入力不要）</vt:lpstr>
      <vt:lpstr>総務省申請用（※入力不要）</vt:lpstr>
      <vt:lpstr>市管理用（※入力不要）</vt:lpstr>
      <vt:lpstr>地場産品基準（非公開）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裕紀 中間</dc:creator>
  <cp:lastModifiedBy>Nakama Yuki2846</cp:lastModifiedBy>
  <dcterms:created xsi:type="dcterms:W3CDTF">2025-11-24T13:19:02Z</dcterms:created>
  <dcterms:modified xsi:type="dcterms:W3CDTF">2026-02-04T02:15:57Z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2026-02-04T02:15:57Z</vt:filetime>
  </property>
</Properties>
</file>