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<sst xmlns="http://schemas.openxmlformats.org/spreadsheetml/2006/main" xmlns:r="http://schemas.openxmlformats.org/officeDocument/2006/relationships" count="541" uniqueCount="541">
  <si>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</si>
  <si>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</si>
  <si>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</si>
  <si>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</si>
  <si>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</si>
  <si>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</si>
  <si>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</si>
  <si>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</si>
  <si>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</si>
  <si>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</si>
  <si>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</si>
  <si>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</si>
  <si>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</si>
  <si>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</si>
  <si>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</si>
  <si>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</si>
  <si>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</si>
  <si>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墓地管理事業基金</t>
    <rPh sb="0" eb="2">
      <t>ボチ</t>
    </rPh>
    <rPh sb="2" eb="4">
      <t>カンリ</t>
    </rPh>
    <rPh sb="4" eb="6">
      <t>ジギョウ</t>
    </rPh>
    <rPh sb="6" eb="8">
      <t>キキン</t>
    </rPh>
    <phoneticPr fontId="5"/>
  </si>
  <si>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</si>
  <si>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</si>
  <si>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</si>
  <si>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</si>
  <si>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</si>
  <si>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</si>
  <si>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</si>
  <si>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</si>
  <si>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</si>
  <si>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</si>
  <si>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</si>
  <si>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</si>
  <si>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宮島ボートレース企業団</t>
    <rPh sb="0" eb="2">
      <t>ミヤジマ</t>
    </rPh>
    <rPh sb="8" eb="11">
      <t>キギョウダン</t>
    </rPh>
    <phoneticPr fontId="33"/>
  </si>
  <si>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</si>
  <si>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</si>
  <si>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</si>
  <si>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</si>
  <si>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</si>
  <si>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</si>
  <si>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</si>
  <si>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</si>
  <si>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</si>
  <si>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</si>
  <si>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</si>
  <si>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</si>
  <si>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</si>
  <si>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</si>
  <si>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</si>
  <si>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</si>
  <si>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</si>
  <si>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</si>
  <si>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</si>
  <si>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</si>
  <si>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</si>
  <si>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</si>
  <si>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</si>
  <si>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</si>
  <si>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</si>
  <si>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</si>
  <si>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</si>
  <si>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</si>
  <si>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</si>
  <si>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</si>
  <si>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</si>
  <si>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</si>
  <si>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</si>
  <si>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</si>
  <si>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</si>
  <si>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</si>
  <si>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</si>
  <si>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</si>
  <si>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</si>
  <si>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</si>
  <si>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</si>
  <si>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</si>
  <si>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</si>
  <si>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</si>
  <si>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</si>
  <si>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</si>
  <si>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</si>
  <si>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</si>
  <si>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</si>
  <si>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</si>
  <si>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</si>
  <si>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</si>
  <si>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</si>
  <si>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</si>
  <si>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</si>
  <si>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</si>
  <si>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</si>
  <si>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</si>
  <si>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</si>
  <si>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</si>
  <si>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</si>
  <si>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</si>
  <si>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</si>
  <si>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</si>
  <si>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</si>
  <si>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</si>
  <si>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</si>
  <si>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</si>
  <si>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</si>
  <si>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</si>
  <si>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</si>
  <si>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</si>
  <si>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</si>
  <si>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</si>
  <si>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</si>
  <si>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</si>
  <si>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</si>
  <si>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</si>
  <si>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</si>
  <si>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</si>
  <si>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</si>
  <si>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</si>
  <si>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</si>
  <si>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</si>
  <si>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</si>
  <si>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</si>
  <si>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</si>
  <si>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</si>
  <si>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</si>
  <si>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</si>
  <si>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</si>
  <si>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</si>
  <si>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</si>
  <si>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</si>
  <si>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</si>
  <si>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</si>
  <si>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</si>
  <si>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</si>
  <si>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</si>
  <si>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</si>
  <si>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</si>
  <si>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</si>
  <si>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</si>
  <si>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</si>
  <si>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1-4</t>
  </si>
  <si>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</si>
  <si>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</si>
  <si>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</si>
  <si>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</si>
  <si>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広島県</t>
  </si>
  <si>
    <t>標準税収入額等</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</si>
  <si>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</si>
  <si>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</si>
  <si>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Ⅲ－３</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</si>
  <si>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</si>
  <si>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</si>
  <si>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</si>
  <si>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</si>
  <si>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</si>
  <si>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</si>
  <si>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</si>
  <si>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</si>
  <si>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</si>
  <si>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</si>
  <si>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</si>
  <si>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</si>
  <si>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</si>
  <si>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</si>
  <si>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</si>
  <si>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</si>
  <si>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</si>
  <si>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廿日市市</t>
  </si>
  <si>
    <t>地方交付税種地</t>
    <rPh sb="0" eb="2">
      <t>チホウ</t>
    </rPh>
    <rPh sb="2" eb="5">
      <t>コウフゼイ</t>
    </rPh>
    <rPh sb="5" eb="6">
      <t>シュ</t>
    </rPh>
    <rPh sb="6" eb="7">
      <t>チ</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</si>
  <si>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</si>
  <si>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</si>
  <si>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</si>
  <si>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</si>
  <si>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</si>
  <si>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</si>
  <si>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</si>
  <si>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</si>
  <si>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</si>
  <si>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</si>
  <si>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</si>
  <si>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</si>
  <si>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</si>
  <si>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</si>
  <si>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</si>
  <si>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</si>
  <si>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</si>
  <si>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</si>
  <si>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</si>
  <si>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</si>
  <si>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</si>
  <si>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</si>
  <si>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</si>
  <si>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</si>
  <si>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</si>
  <si>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</si>
  <si>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</si>
  <si>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基準財政収入額</t>
  </si>
  <si>
    <t>-0.6</t>
  </si>
  <si>
    <t>後期高齢者医療特別会計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</si>
  <si>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</si>
  <si>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</si>
  <si>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</si>
  <si>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</si>
  <si>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</si>
  <si>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</si>
  <si>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</si>
  <si>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</si>
  <si>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</si>
  <si>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</si>
  <si>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</si>
  <si>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</si>
  <si>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</si>
  <si>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</si>
  <si>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</si>
  <si>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</si>
  <si>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</si>
  <si>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</si>
  <si>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</si>
  <si>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</si>
  <si>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</si>
  <si>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</si>
  <si>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</si>
  <si>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</si>
  <si>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</si>
  <si>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</si>
  <si>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</si>
  <si>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</si>
  <si>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増減率  (％)</t>
    <rPh sb="0" eb="2">
      <t>ゾウゲン</t>
    </rPh>
    <rPh sb="2" eb="3">
      <t>リツ</t>
    </rPh>
    <phoneticPr fontId="33"/>
  </si>
  <si>
    <t>労働費</t>
  </si>
  <si>
    <t>-0.2</t>
  </si>
  <si>
    <t>-0.4</t>
  </si>
  <si>
    <t>国民健康保険特別会計</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</si>
  <si>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</si>
  <si>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</si>
  <si>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</si>
  <si>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</si>
  <si>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</si>
  <si>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</si>
  <si>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</si>
  <si>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</si>
  <si>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</si>
  <si>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</si>
  <si>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</si>
  <si>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</si>
  <si>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</si>
  <si>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</si>
  <si>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</si>
  <si>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</si>
  <si>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</si>
  <si>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</si>
  <si>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</si>
  <si>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</si>
  <si>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</si>
  <si>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</si>
  <si>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</si>
  <si>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</si>
  <si>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</si>
  <si>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</si>
  <si>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</si>
  <si>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</si>
  <si>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</si>
  <si>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</si>
  <si>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</si>
  <si>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</si>
  <si>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</si>
  <si>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</si>
  <si>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</si>
  <si>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</si>
  <si>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</si>
  <si>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</si>
  <si>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</si>
  <si>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</si>
  <si>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</si>
  <si>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</si>
  <si>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</si>
  <si>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</si>
  <si>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</si>
  <si>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</si>
  <si>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</si>
  <si>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</si>
  <si>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</si>
  <si>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</si>
  <si>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</si>
  <si>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</si>
  <si>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</si>
  <si>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墓地管理事業特別会計</t>
  </si>
  <si>
    <t>宮島水族館事業特別会計</t>
  </si>
  <si>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</si>
  <si>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</si>
  <si>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</si>
  <si>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</si>
  <si>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</si>
  <si>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</si>
  <si>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</si>
  <si>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</si>
  <si>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</si>
  <si>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</si>
  <si>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</si>
  <si>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</si>
  <si>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</si>
  <si>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広島県廿日市市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</si>
  <si>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</si>
  <si>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</si>
  <si>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</si>
  <si>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</si>
  <si>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</si>
  <si>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</si>
  <si>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</si>
  <si>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</si>
  <si>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</si>
  <si>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</si>
  <si>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</si>
  <si>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</si>
  <si>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</si>
  <si>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</si>
  <si>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</si>
  <si>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</si>
  <si>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</si>
  <si>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</si>
  <si>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</si>
  <si>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</si>
  <si>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</si>
  <si>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</si>
  <si>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</si>
  <si>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</si>
  <si>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</si>
  <si>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</si>
  <si>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</si>
  <si>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</si>
  <si>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</si>
  <si>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</si>
  <si>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</si>
  <si>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</si>
  <si>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</si>
  <si>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</si>
  <si>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</si>
  <si>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</si>
  <si>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</si>
  <si>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</si>
  <si>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</si>
  <si>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</si>
  <si>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</si>
  <si>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</si>
  <si>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</si>
  <si>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</si>
  <si>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</si>
  <si>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</si>
  <si>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</si>
  <si>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</si>
  <si>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</si>
  <si>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</si>
  <si>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</si>
  <si>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</si>
  <si>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</si>
  <si>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</si>
  <si>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</si>
  <si>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</si>
  <si>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</si>
  <si>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</si>
  <si>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</si>
  <si>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</si>
  <si>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</si>
  <si>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</si>
  <si>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</si>
  <si>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</si>
  <si>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</si>
  <si>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</si>
  <si>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</si>
  <si>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</si>
  <si>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</si>
  <si>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</si>
  <si>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</si>
  <si>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</si>
  <si>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</si>
  <si>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</si>
  <si>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</si>
  <si>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</si>
  <si>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</si>
  <si>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</si>
  <si>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</si>
  <si>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</si>
  <si>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</si>
  <si>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</si>
  <si>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</si>
  <si>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市営住宅事業特別会計</t>
  </si>
  <si>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</si>
  <si>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</si>
  <si>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</si>
  <si>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</si>
  <si>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</si>
  <si>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</si>
  <si>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</si>
  <si>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</si>
  <si>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</si>
  <si>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</si>
  <si>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</si>
  <si>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</si>
  <si>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</si>
  <si>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</si>
  <si>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</si>
  <si>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</si>
  <si>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</si>
  <si>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</si>
  <si>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</si>
  <si>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</si>
  <si>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</si>
  <si>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</si>
  <si>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</si>
  <si>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</si>
  <si>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</si>
  <si>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</si>
  <si>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</si>
  <si>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</si>
  <si>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</si>
  <si>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</si>
  <si>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</si>
  <si>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</si>
  <si>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</si>
  <si>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</si>
  <si>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</si>
  <si>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</si>
  <si>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</si>
  <si>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</si>
  <si>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</si>
  <si>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</si>
  <si>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</si>
  <si>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</si>
  <si>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</si>
  <si>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</si>
  <si>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</si>
  <si>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ふるさと応援基金</t>
    <rPh sb="4" eb="6">
      <t>オウエン</t>
    </rPh>
    <rPh sb="6" eb="8">
      <t>キキン</t>
    </rPh>
    <phoneticPr fontId="5"/>
  </si>
  <si>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</si>
  <si>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</si>
  <si>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</si>
  <si>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</si>
  <si>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</si>
  <si>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</si>
  <si>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</si>
  <si>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</si>
  <si>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 1.21</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</si>
  <si>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</si>
  <si>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</si>
  <si>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</si>
  <si>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</si>
  <si>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</si>
  <si>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</si>
  <si>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</si>
  <si>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</si>
  <si>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</si>
  <si>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</si>
  <si>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</si>
  <si>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</si>
  <si>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</si>
  <si>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</si>
  <si>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</si>
  <si>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</si>
  <si>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</si>
  <si>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</si>
  <si>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漁港管理特別会計</t>
  </si>
  <si>
    <t>港湾管理事業特別会計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</si>
  <si>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</si>
  <si>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</si>
  <si>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</si>
  <si>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</si>
  <si>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</si>
  <si>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</si>
  <si>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</si>
  <si>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法適用企業</t>
  </si>
  <si>
    <t>国民宿舎事業会計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</si>
  <si>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</si>
  <si>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</si>
  <si>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</si>
  <si>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</si>
  <si>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広島県水道広域連合企業団（工業用水道事業会計）</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</si>
  <si>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</si>
  <si>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</si>
  <si>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</si>
  <si>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</si>
  <si>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</si>
  <si>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</si>
  <si>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</si>
  <si>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</si>
  <si>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</si>
  <si>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</si>
  <si>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</si>
  <si>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</si>
  <si>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</si>
  <si>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</si>
  <si>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</si>
  <si>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</si>
  <si>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</si>
  <si>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</si>
  <si>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3.04</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</si>
  <si>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</si>
  <si>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</si>
  <si>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</si>
  <si>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</si>
  <si>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</si>
  <si>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</si>
  <si>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</si>
  <si>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</si>
  <si>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</si>
  <si>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</si>
  <si>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</si>
  <si>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</si>
  <si>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</si>
  <si>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</si>
  <si>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</si>
  <si>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</si>
  <si>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</si>
  <si>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</si>
  <si>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</si>
  <si>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</si>
  <si>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</si>
  <si>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</si>
  <si>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</si>
  <si>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</si>
  <si>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</si>
  <si>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</si>
  <si>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</si>
  <si>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</si>
  <si>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</si>
  <si>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</si>
  <si>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</si>
  <si>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</si>
  <si>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</si>
  <si>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</si>
  <si>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</si>
  <si>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</si>
  <si>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</si>
  <si>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</si>
  <si>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</si>
  <si>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</si>
  <si>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0.40</t>
  </si>
  <si>
    <t>その他会計（赤字）</t>
  </si>
  <si>
    <t>まちづくり推進基金</t>
    <rPh sb="5" eb="7">
      <t>スイシン</t>
    </rPh>
    <rPh sb="7" eb="9">
      <t>キキン</t>
    </rPh>
    <phoneticPr fontId="5"/>
  </si>
  <si>
    <t>公共施設等整備基金</t>
    <rPh sb="0" eb="2">
      <t>コウキョウ</t>
    </rPh>
    <rPh sb="2" eb="4">
      <t>シセツ</t>
    </rPh>
    <rPh sb="4" eb="5">
      <t>ナド</t>
    </rPh>
    <rPh sb="5" eb="7">
      <t>セイビ</t>
    </rPh>
    <rPh sb="7" eb="9">
      <t>キキン</t>
    </rPh>
    <phoneticPr fontId="5"/>
  </si>
  <si>
    <t>市営住宅事業基金</t>
    <rPh sb="0" eb="2">
      <t>シエイ</t>
    </rPh>
    <rPh sb="2" eb="4">
      <t>ジュウタク</t>
    </rPh>
    <rPh sb="4" eb="6">
      <t>ジギョウ</t>
    </rPh>
    <rPh sb="6" eb="8">
      <t>キキン</t>
    </rPh>
    <phoneticPr fontId="5"/>
  </si>
  <si>
    <t>広島県水道広域連合企業団（水道事業会計）</t>
  </si>
  <si>
    <t>廿日市市芸術文化振興事業団</t>
    <rPh sb="0" eb="4">
      <t>ハツカイチシ</t>
    </rPh>
    <rPh sb="4" eb="6">
      <t>ゲイジュツ</t>
    </rPh>
    <rPh sb="6" eb="8">
      <t>ブンカ</t>
    </rPh>
    <rPh sb="8" eb="10">
      <t>シンコウ</t>
    </rPh>
    <rPh sb="10" eb="13">
      <t>ジギョウダン</t>
    </rPh>
    <phoneticPr fontId="33"/>
  </si>
  <si>
    <t>廿日市市水産振興基金</t>
    <rPh sb="0" eb="4">
      <t>ハツカイチシ</t>
    </rPh>
    <rPh sb="4" eb="6">
      <t>スイサン</t>
    </rPh>
    <rPh sb="6" eb="8">
      <t>シンコウ</t>
    </rPh>
    <rPh sb="8" eb="10">
      <t>キキン</t>
    </rPh>
    <phoneticPr fontId="33"/>
  </si>
  <si>
    <t>もみのき森林公園協会</t>
    <rPh sb="4" eb="6">
      <t>シンリン</t>
    </rPh>
    <rPh sb="6" eb="8">
      <t>コウエン</t>
    </rPh>
    <rPh sb="8" eb="10">
      <t>キョウカイ</t>
    </rPh>
    <phoneticPr fontId="33"/>
  </si>
  <si>
    <t>廿日市市土地開発公社</t>
    <rPh sb="0" eb="4">
      <t>ハツカイチシ</t>
    </rPh>
    <rPh sb="4" eb="6">
      <t>トチ</t>
    </rPh>
    <rPh sb="6" eb="8">
      <t>カイハツ</t>
    </rPh>
    <rPh sb="8" eb="10">
      <t>コウシャ</t>
    </rPh>
    <phoneticPr fontId="33"/>
  </si>
  <si>
    <t>広島県市町総合事務組合</t>
    <rPh sb="0" eb="3">
      <t>ヒロシマケン</t>
    </rPh>
    <rPh sb="3" eb="5">
      <t>シマチ</t>
    </rPh>
    <rPh sb="5" eb="7">
      <t>ソウゴウ</t>
    </rPh>
    <rPh sb="7" eb="9">
      <t>ジム</t>
    </rPh>
    <rPh sb="9" eb="11">
      <t>クミアイ</t>
    </rPh>
    <phoneticPr fontId="33"/>
  </si>
  <si>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33"/>
  </si>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</sst>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3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178" fontId="14" fillId="0" borderId="23"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Border="1" applyAlignment="1">
      <alignment vertical="center" wrapText="1"/>
    </xf>
    <xf numFmtId="0" fontId="14" fillId="3" borderId="32" xfId="19" applyFont="1" applyFill="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Border="1" applyAlignment="1">
      <alignment vertical="center" wrapText="1"/>
    </xf>
    <xf numFmtId="0" fontId="14" fillId="3" borderId="35" xfId="19"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Border="1" applyAlignment="1">
      <alignment vertical="center" wrapText="1"/>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0" borderId="19" xfId="6" applyFont="1" applyBorder="1" applyAlignment="1">
      <alignment horizontal="left" vertical="center" wrapText="1"/>
    </xf>
    <xf numFmtId="0" fontId="22" fillId="0" borderId="23" xfId="6" applyFont="1" applyBorder="1" applyAlignment="1">
      <alignment horizontal="left" vertical="center"/>
    </xf>
    <xf numFmtId="0" fontId="22" fillId="0" borderId="36" xfId="6" applyFont="1" applyBorder="1" applyAlignment="1">
      <alignment horizontal="left" vertical="center"/>
    </xf>
    <xf numFmtId="0" fontId="22" fillId="6" borderId="64" xfId="6" applyFont="1" applyFill="1" applyBorder="1" applyAlignment="1">
      <alignment horizontal="right" vertical="top"/>
    </xf>
    <xf numFmtId="0" fontId="22" fillId="0" borderId="53" xfId="6" applyFont="1" applyBorder="1" applyAlignment="1">
      <alignment horizontal="left" vertical="center" wrapText="1"/>
    </xf>
    <xf numFmtId="0" fontId="22" fillId="0" borderId="54" xfId="6" applyFont="1" applyBorder="1" applyAlignment="1">
      <alignment horizontal="left" vertical="center"/>
    </xf>
    <xf numFmtId="0" fontId="22" fillId="0" borderId="52" xfId="6" applyFont="1" applyBorder="1" applyAlignment="1">
      <alignment horizontal="left" vertical="center"/>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22"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0" xfId="17" applyFont="1" applyAlignment="1">
      <alignment vertical="center" wrapText="1"/>
    </xf>
    <xf numFmtId="0" fontId="22" fillId="7" borderId="64" xfId="17" applyFont="1" applyFill="1" applyBorder="1" applyAlignment="1">
      <alignment horizontal="right" vertical="top"/>
    </xf>
    <xf numFmtId="0" fontId="24" fillId="0" borderId="50"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7" xfId="8" applyFont="1" applyBorder="1" applyAlignment="1">
      <alignment vertical="center" wrapText="1"/>
    </xf>
    <xf numFmtId="0" fontId="24" fillId="0" borderId="8" xfId="8" applyFont="1" applyBorder="1" applyAlignment="1">
      <alignment vertical="center" wrapText="1"/>
    </xf>
    <xf numFmtId="0" fontId="24" fillId="0" borderId="56" xfId="8" applyFont="1" applyBorder="1" applyAlignment="1">
      <alignment vertical="center" wrapText="1"/>
    </xf>
    <xf numFmtId="0" fontId="24" fillId="0" borderId="57" xfId="8" applyFont="1" applyBorder="1" applyAlignment="1">
      <alignment vertical="center" wrapText="1"/>
    </xf>
    <xf numFmtId="0" fontId="24" fillId="0" borderId="61" xfId="8" applyFont="1" applyBorder="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Border="1" applyAlignment="1">
      <alignment vertical="center" wrapText="1"/>
    </xf>
    <xf numFmtId="0" fontId="24" fillId="0" borderId="14" xfId="8" applyFont="1" applyBorder="1" applyAlignment="1">
      <alignment vertical="center" wrapText="1"/>
    </xf>
    <xf numFmtId="0" fontId="24" fillId="0" borderId="15" xfId="8" applyFont="1" applyBorder="1" applyAlignment="1">
      <alignment vertical="center" wrapText="1"/>
    </xf>
    <xf numFmtId="0" fontId="24" fillId="0" borderId="37" xfId="8" applyFont="1" applyBorder="1" applyAlignment="1">
      <alignment vertical="center" wrapText="1"/>
    </xf>
    <xf numFmtId="0" fontId="24" fillId="0" borderId="38" xfId="8" applyFont="1" applyBorder="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Border="1">
      <alignment vertical="center"/>
    </xf>
    <xf numFmtId="0" fontId="24" fillId="0" borderId="35" xfId="8" applyFont="1" applyBorder="1">
      <alignment vertical="center"/>
    </xf>
    <xf numFmtId="0" fontId="24" fillId="0" borderId="36" xfId="8" applyFont="1" applyBorder="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Border="1">
      <alignment vertical="center"/>
    </xf>
    <xf numFmtId="0" fontId="24" fillId="0" borderId="51" xfId="8" applyFont="1" applyBorder="1">
      <alignment vertical="center"/>
    </xf>
    <xf numFmtId="0" fontId="24" fillId="0" borderId="52" xfId="8" applyFont="1" applyBorder="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26" xfId="7" applyFont="1" applyBorder="1">
      <alignment vertical="center"/>
    </xf>
    <xf numFmtId="0" fontId="24" fillId="0" borderId="32" xfId="7" applyFont="1" applyBorder="1" applyAlignment="1">
      <alignment vertical="center" wrapText="1"/>
    </xf>
    <xf numFmtId="0" fontId="24" fillId="0" borderId="22" xfId="7" applyFont="1" applyBorder="1" applyAlignment="1">
      <alignment horizontal="left" vertical="center"/>
    </xf>
    <xf numFmtId="0" fontId="24" fillId="0" borderId="35" xfId="7" applyFont="1" applyBorder="1" applyAlignment="1">
      <alignment horizontal="left" vertical="center"/>
    </xf>
    <xf numFmtId="0" fontId="24" fillId="0" borderId="32" xfId="7" applyFont="1" applyBorder="1" applyAlignment="1">
      <alignment horizontal="center" vertical="center" shrinkToFit="1"/>
    </xf>
    <xf numFmtId="0" fontId="24" fillId="0" borderId="36" xfId="7" applyFont="1" applyBorder="1" applyAlignment="1">
      <alignment horizontal="left" vertical="center"/>
    </xf>
    <xf numFmtId="0" fontId="24" fillId="0" borderId="0" xfId="7" applyFont="1" applyAlignment="1">
      <alignment horizontal="left" vertical="center"/>
    </xf>
    <xf numFmtId="0" fontId="24" fillId="0" borderId="35" xfId="7" applyFont="1" applyBorder="1" applyAlignment="1">
      <alignment horizontal="center" vertical="center" shrinkToFit="1"/>
    </xf>
    <xf numFmtId="0" fontId="24" fillId="0" borderId="50" xfId="7" applyFont="1" applyBorder="1" applyAlignment="1">
      <alignment horizontal="left" vertical="center"/>
    </xf>
    <xf numFmtId="0" fontId="24" fillId="0" borderId="51" xfId="7" applyFont="1" applyBorder="1" applyAlignment="1">
      <alignment horizontal="left" vertical="center"/>
    </xf>
    <xf numFmtId="0" fontId="24" fillId="0" borderId="51" xfId="7" applyFont="1" applyBorder="1" applyAlignment="1">
      <alignment horizontal="center" vertical="center" shrinkToFit="1"/>
    </xf>
    <xf numFmtId="0" fontId="24" fillId="0" borderId="52" xfId="7" applyFont="1" applyBorder="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0" borderId="19" xfId="6" applyFont="1" applyBorder="1" applyAlignment="1">
      <alignment horizontal="left" vertical="center" wrapText="1"/>
    </xf>
    <xf numFmtId="0" fontId="29" fillId="0" borderId="23" xfId="6" applyFont="1" applyBorder="1" applyAlignment="1">
      <alignment horizontal="left" vertical="center"/>
    </xf>
    <xf numFmtId="0" fontId="29" fillId="0" borderId="35"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Border="1" applyAlignment="1">
      <alignment horizontal="left" vertical="center" wrapText="1"/>
    </xf>
    <xf numFmtId="0" fontId="29" fillId="0" borderId="54" xfId="6" applyFont="1" applyBorder="1" applyAlignment="1">
      <alignment horizontal="left" vertical="center"/>
    </xf>
    <xf numFmtId="0" fontId="29" fillId="0" borderId="51" xfId="6" applyFont="1" applyBorder="1" applyAlignment="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Border="1" applyAlignment="1">
      <alignment horizontal="left" vertical="center"/>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90544</c:v>
                </c:pt>
                <c:pt idx="1">
                  <c:v>98435</c:v>
                </c:pt>
                <c:pt idx="2">
                  <c:v>84410</c:v>
                </c:pt>
                <c:pt idx="3">
                  <c:v>82763</c:v>
                </c:pt>
                <c:pt idx="4">
                  <c:v>64854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14674477848e-002"/>
              <c:y val="7.516395450568678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0.61</c:v>
                </c:pt>
                <c:pt idx="1">
                  <c:v>0.48</c:v>
                </c:pt>
                <c:pt idx="2">
                  <c:v>3.04</c:v>
                </c:pt>
                <c:pt idx="3">
                  <c:v>0.68</c:v>
                </c:pt>
                <c:pt idx="4">
                  <c:v>1.71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18.71</c:v>
                </c:pt>
                <c:pt idx="1">
                  <c:v>17.96</c:v>
                </c:pt>
                <c:pt idx="2">
                  <c:v>20.350000000000001</c:v>
                </c:pt>
                <c:pt idx="3">
                  <c:v>21.69</c:v>
                </c:pt>
                <c:pt idx="4">
                  <c:v>21.56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-1.21</c:v>
                </c:pt>
                <c:pt idx="1">
                  <c:v>-0.4</c:v>
                </c:pt>
                <c:pt idx="2">
                  <c:v>5.65</c:v>
                </c:pt>
                <c:pt idx="3">
                  <c:v>-3.04</c:v>
                </c:pt>
                <c:pt idx="4">
                  <c:v>1.43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11.84</c:v>
                </c:pt>
                <c:pt idx="2">
                  <c:v>#N/A</c:v>
                </c:pt>
                <c:pt idx="3">
                  <c:v>11.53</c:v>
                </c:pt>
                <c:pt idx="4">
                  <c:v>#N/A</c:v>
                </c:pt>
                <c:pt idx="5">
                  <c:v>10.43</c:v>
                </c:pt>
                <c:pt idx="6">
                  <c:v>#N/A</c:v>
                </c:pt>
                <c:pt idx="7">
                  <c:v>9.51</c:v>
                </c:pt>
                <c:pt idx="8">
                  <c:v>#N/A</c:v>
                </c:pt>
                <c:pt idx="9">
                  <c:v>5.e-002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漁港管理特別会計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5.e-002</c:v>
                </c:pt>
                <c:pt idx="2">
                  <c:v>#N/A</c:v>
                </c:pt>
                <c:pt idx="3">
                  <c:v>5.e-002</c:v>
                </c:pt>
                <c:pt idx="4">
                  <c:v>#N/A</c:v>
                </c:pt>
                <c:pt idx="5">
                  <c:v>4.e-002</c:v>
                </c:pt>
                <c:pt idx="6">
                  <c:v>#N/A</c:v>
                </c:pt>
                <c:pt idx="7">
                  <c:v>4.e-002</c:v>
                </c:pt>
                <c:pt idx="8">
                  <c:v>#N/A</c:v>
                </c:pt>
                <c:pt idx="9">
                  <c:v>4.e-002</c:v>
                </c:pt>
              </c:numCache>
            </c:numRef>
          </c:val>
        </c:ser>
        <c:ser>
          <c:idx val="3"/>
          <c:order val="3"/>
          <c:tx>
            <c:strRef>
              <c:f>データシート!$A$30</c:f>
              <c:strCache>
                <c:ptCount val="1"/>
                <c:pt idx="0">
                  <c:v>港湾管理事業特別会計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2.e-002</c:v>
                </c:pt>
                <c:pt idx="2">
                  <c:v>#N/A</c:v>
                </c:pt>
                <c:pt idx="3">
                  <c:v>1.e-002</c:v>
                </c:pt>
                <c:pt idx="4">
                  <c:v>#N/A</c:v>
                </c:pt>
                <c:pt idx="5">
                  <c:v>0</c:v>
                </c:pt>
                <c:pt idx="6">
                  <c:v>#N/A</c:v>
                </c:pt>
                <c:pt idx="7">
                  <c:v>0</c:v>
                </c:pt>
                <c:pt idx="8">
                  <c:v>#N/A</c:v>
                </c:pt>
                <c:pt idx="9">
                  <c:v>0.12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0.31</c:v>
                </c:pt>
                <c:pt idx="4">
                  <c:v>#N/A</c:v>
                </c:pt>
                <c:pt idx="5">
                  <c:v>0.56999999999999995</c:v>
                </c:pt>
                <c:pt idx="6">
                  <c:v>#N/A</c:v>
                </c:pt>
                <c:pt idx="7">
                  <c:v>0.37</c:v>
                </c:pt>
                <c:pt idx="8">
                  <c:v>#N/A</c:v>
                </c:pt>
                <c:pt idx="9">
                  <c:v>0.22</c:v>
                </c:pt>
              </c:numCache>
            </c:numRef>
          </c:val>
        </c:ser>
        <c:ser>
          <c:idx val="5"/>
          <c:order val="5"/>
          <c:tx>
            <c:strRef>
              <c:f>データシート!$A$32</c:f>
              <c:strCache>
                <c:ptCount val="1"/>
                <c:pt idx="0">
                  <c:v>宮島水族館事業特別会計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0.21</c:v>
                </c:pt>
                <c:pt idx="8">
                  <c:v>#N/A</c:v>
                </c:pt>
                <c:pt idx="9">
                  <c:v>0.23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1.07</c:v>
                </c:pt>
                <c:pt idx="4">
                  <c:v>#N/A</c:v>
                </c:pt>
                <c:pt idx="5">
                  <c:v>0.87</c:v>
                </c:pt>
                <c:pt idx="6">
                  <c:v>#N/A</c:v>
                </c:pt>
                <c:pt idx="7">
                  <c:v>1.47</c:v>
                </c:pt>
                <c:pt idx="8">
                  <c:v>#N/A</c:v>
                </c:pt>
                <c:pt idx="9">
                  <c:v>0.98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0.43</c:v>
                </c:pt>
                <c:pt idx="2">
                  <c:v>#N/A</c:v>
                </c:pt>
                <c:pt idx="3">
                  <c:v>0.39</c:v>
                </c:pt>
                <c:pt idx="4">
                  <c:v>#N/A</c:v>
                </c:pt>
                <c:pt idx="5">
                  <c:v>2.97</c:v>
                </c:pt>
                <c:pt idx="6">
                  <c:v>#N/A</c:v>
                </c:pt>
                <c:pt idx="7">
                  <c:v>0.41</c:v>
                </c:pt>
                <c:pt idx="8">
                  <c:v>#N/A</c:v>
                </c:pt>
                <c:pt idx="9">
                  <c:v>1.27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1.1399999999999999</c:v>
                </c:pt>
                <c:pt idx="4">
                  <c:v>#N/A</c:v>
                </c:pt>
                <c:pt idx="5">
                  <c:v>1.1399999999999999</c:v>
                </c:pt>
                <c:pt idx="6">
                  <c:v>#N/A</c:v>
                </c:pt>
                <c:pt idx="7">
                  <c:v>1.55</c:v>
                </c:pt>
                <c:pt idx="8">
                  <c:v>#N/A</c:v>
                </c:pt>
                <c:pt idx="9">
                  <c:v>1.55</c:v>
                </c:pt>
              </c:numCache>
            </c:numRef>
          </c:val>
        </c:ser>
        <c:ser>
          <c:idx val="9"/>
          <c:order val="9"/>
          <c:tx>
            <c:strRef>
              <c:f>データシート!$A$36</c:f>
              <c:strCache>
                <c:ptCount val="1"/>
                <c:pt idx="0">
                  <c:v>国民宿舎事業会計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2.2999999999999998</c:v>
                </c:pt>
                <c:pt idx="2">
                  <c:v>#N/A</c:v>
                </c:pt>
                <c:pt idx="3">
                  <c:v>2.1800000000000002</c:v>
                </c:pt>
                <c:pt idx="4">
                  <c:v>#N/A</c:v>
                </c:pt>
                <c:pt idx="5">
                  <c:v>2.0299999999999998</c:v>
                </c:pt>
                <c:pt idx="6">
                  <c:v>#N/A</c:v>
                </c:pt>
                <c:pt idx="7">
                  <c:v>2.09</c:v>
                </c:pt>
                <c:pt idx="8">
                  <c:v>#N/A</c:v>
                </c:pt>
                <c:pt idx="9">
                  <c:v>2.15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6039</c:v>
                </c:pt>
                <c:pt idx="5">
                  <c:v>6215</c:v>
                </c:pt>
                <c:pt idx="8">
                  <c:v>6305</c:v>
                </c:pt>
                <c:pt idx="11">
                  <c:v>6203</c:v>
                </c:pt>
                <c:pt idx="14">
                  <c:v>6321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7</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1545</c:v>
                </c:pt>
                <c:pt idx="3">
                  <c:v>1552</c:v>
                </c:pt>
                <c:pt idx="6">
                  <c:v>1467</c:v>
                </c:pt>
                <c:pt idx="9">
                  <c:v>1476</c:v>
                </c:pt>
                <c:pt idx="12">
                  <c:v>1268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5464</c:v>
                </c:pt>
                <c:pt idx="3">
                  <c:v>5929</c:v>
                </c:pt>
                <c:pt idx="6">
                  <c:v>6182</c:v>
                </c:pt>
                <c:pt idx="9">
                  <c:v>6529</c:v>
                </c:pt>
                <c:pt idx="12">
                  <c:v>6821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983</c:v>
                </c:pt>
                <c:pt idx="2">
                  <c:v>#N/A</c:v>
                </c:pt>
                <c:pt idx="3">
                  <c:v>#N/A</c:v>
                </c:pt>
                <c:pt idx="4">
                  <c:v>1282</c:v>
                </c:pt>
                <c:pt idx="5">
                  <c:v>#N/A</c:v>
                </c:pt>
                <c:pt idx="6">
                  <c:v>#N/A</c:v>
                </c:pt>
                <c:pt idx="7">
                  <c:v>1353</c:v>
                </c:pt>
                <c:pt idx="8">
                  <c:v>#N/A</c:v>
                </c:pt>
                <c:pt idx="9">
                  <c:v>#N/A</c:v>
                </c:pt>
                <c:pt idx="10">
                  <c:v>1811</c:v>
                </c:pt>
                <c:pt idx="11">
                  <c:v>#N/A</c:v>
                </c:pt>
                <c:pt idx="12">
                  <c:v>#N/A</c:v>
                </c:pt>
                <c:pt idx="13">
                  <c:v>1959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63910</c:v>
                </c:pt>
                <c:pt idx="5">
                  <c:v>65005</c:v>
                </c:pt>
                <c:pt idx="8">
                  <c:v>64624</c:v>
                </c:pt>
                <c:pt idx="11">
                  <c:v>62178</c:v>
                </c:pt>
                <c:pt idx="14">
                  <c:v>59632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9418</c:v>
                </c:pt>
                <c:pt idx="5">
                  <c:v>8233</c:v>
                </c:pt>
                <c:pt idx="8">
                  <c:v>7511</c:v>
                </c:pt>
                <c:pt idx="11">
                  <c:v>6800</c:v>
                </c:pt>
                <c:pt idx="14">
                  <c:v>5871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10482</c:v>
                </c:pt>
                <c:pt idx="5">
                  <c:v>10313</c:v>
                </c:pt>
                <c:pt idx="8">
                  <c:v>11767</c:v>
                </c:pt>
                <c:pt idx="11">
                  <c:v>13470</c:v>
                </c:pt>
                <c:pt idx="14">
                  <c:v>14194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7583</c:v>
                </c:pt>
                <c:pt idx="3">
                  <c:v>7521</c:v>
                </c:pt>
                <c:pt idx="6">
                  <c:v>7414</c:v>
                </c:pt>
                <c:pt idx="9">
                  <c:v>7411</c:v>
                </c:pt>
                <c:pt idx="12">
                  <c:v>7381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1752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24218</c:v>
                </c:pt>
                <c:pt idx="3">
                  <c:v>23668</c:v>
                </c:pt>
                <c:pt idx="6">
                  <c:v>23239</c:v>
                </c:pt>
                <c:pt idx="9">
                  <c:v>21977</c:v>
                </c:pt>
                <c:pt idx="12">
                  <c:v>17611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199</c:v>
                </c:pt>
                <c:pt idx="3">
                  <c:v>193</c:v>
                </c:pt>
                <c:pt idx="6">
                  <c:v>187</c:v>
                </c:pt>
                <c:pt idx="9">
                  <c:v>179</c:v>
                </c:pt>
                <c:pt idx="12">
                  <c:v>680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68832</c:v>
                </c:pt>
                <c:pt idx="3">
                  <c:v>71206</c:v>
                </c:pt>
                <c:pt idx="6">
                  <c:v>71552</c:v>
                </c:pt>
                <c:pt idx="9">
                  <c:v>70957</c:v>
                </c:pt>
                <c:pt idx="12">
                  <c:v>68387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17022</c:v>
                </c:pt>
                <c:pt idx="2">
                  <c:v>#N/A</c:v>
                </c:pt>
                <c:pt idx="3">
                  <c:v>#N/A</c:v>
                </c:pt>
                <c:pt idx="4">
                  <c:v>19036</c:v>
                </c:pt>
                <c:pt idx="5">
                  <c:v>#N/A</c:v>
                </c:pt>
                <c:pt idx="6">
                  <c:v>#N/A</c:v>
                </c:pt>
                <c:pt idx="7">
                  <c:v>18490</c:v>
                </c:pt>
                <c:pt idx="8">
                  <c:v>#N/A</c:v>
                </c:pt>
                <c:pt idx="9">
                  <c:v>#N/A</c:v>
                </c:pt>
                <c:pt idx="10">
                  <c:v>18076</c:v>
                </c:pt>
                <c:pt idx="11">
                  <c:v>#N/A</c:v>
                </c:pt>
                <c:pt idx="12">
                  <c:v>#N/A</c:v>
                </c:pt>
                <c:pt idx="13">
                  <c:v>16116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6163</c:v>
                </c:pt>
                <c:pt idx="1">
                  <c:v>6472</c:v>
                </c:pt>
                <c:pt idx="2">
                  <c:v>6553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7080</c:v>
                </c:pt>
                <c:pt idx="1">
                  <c:v>7783</c:v>
                </c:pt>
                <c:pt idx="2">
                  <c:v>8207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718185" y="419100"/>
          <a:ext cx="12583795"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107315</xdr:rowOff>
    </xdr:to>
    <xdr:sp macro="" textlink="">
      <xdr:nvSpPr>
        <xdr:cNvPr id="3" name="正方形/長方形 2"/>
        <xdr:cNvSpPr/>
      </xdr:nvSpPr>
      <xdr:spPr>
        <a:xfrm>
          <a:off x="20010120" y="406400"/>
          <a:ext cx="389445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88265</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035520" y="431165"/>
          <a:ext cx="3850005"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56515</xdr:rowOff>
    </xdr:to>
    <xdr:sp macro="" textlink="">
      <xdr:nvSpPr>
        <xdr:cNvPr id="5" name="正方形/長方形 4"/>
        <xdr:cNvSpPr/>
      </xdr:nvSpPr>
      <xdr:spPr>
        <a:xfrm>
          <a:off x="20060920" y="457200"/>
          <a:ext cx="379476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107315</xdr:rowOff>
    </xdr:to>
    <xdr:sp macro="" textlink="">
      <xdr:nvSpPr>
        <xdr:cNvPr id="6" name="正方形/長方形 5"/>
        <xdr:cNvSpPr/>
      </xdr:nvSpPr>
      <xdr:spPr>
        <a:xfrm>
          <a:off x="17240885" y="406400"/>
          <a:ext cx="263779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88265</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266285" y="431165"/>
          <a:ext cx="259334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56515</xdr:rowOff>
    </xdr:to>
    <xdr:sp macro="" textlink="">
      <xdr:nvSpPr>
        <xdr:cNvPr id="8" name="正方形/長方形 7"/>
        <xdr:cNvSpPr/>
      </xdr:nvSpPr>
      <xdr:spPr>
        <a:xfrm>
          <a:off x="17291685" y="457200"/>
          <a:ext cx="253619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819785" y="1206500"/>
          <a:ext cx="956246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944880" y="1237615"/>
          <a:ext cx="1383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37465</xdr:rowOff>
    </xdr:from>
    <xdr:to xmlns:xdr="http://schemas.openxmlformats.org/drawingml/2006/spreadsheetDrawing">
      <xdr:col>16</xdr:col>
      <xdr:colOff>203200</xdr:colOff>
      <xdr:row>17</xdr:row>
      <xdr:rowOff>37465</xdr:rowOff>
    </xdr:to>
    <xdr:sp macro="" textlink="">
      <xdr:nvSpPr>
        <xdr:cNvPr id="11" name="正方形/長方形 10"/>
        <xdr:cNvSpPr/>
      </xdr:nvSpPr>
      <xdr:spPr>
        <a:xfrm>
          <a:off x="2266950" y="1237615"/>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116,025
114,387
489.49
62,317,066
61,188,459
520,781
30,391,374
67,715,577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587115" y="1237615"/>
          <a:ext cx="1510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56515</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56665"/>
          <a:ext cx="201295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56515</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56665"/>
          <a:ext cx="125857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56515</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56665"/>
          <a:ext cx="629285"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158115</xdr:rowOff>
    </xdr:to>
    <xdr:sp macro="" textlink="">
      <xdr:nvSpPr>
        <xdr:cNvPr id="16" name="正方形/長方形 15"/>
        <xdr:cNvSpPr/>
      </xdr:nvSpPr>
      <xdr:spPr>
        <a:xfrm>
          <a:off x="5097780" y="2094865"/>
          <a:ext cx="2012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190500</xdr:colOff>
      <xdr:row>15</xdr:row>
      <xdr:rowOff>158115</xdr:rowOff>
    </xdr:to>
    <xdr:sp macro="" textlink="">
      <xdr:nvSpPr>
        <xdr:cNvPr id="17" name="正方形/長方形 16"/>
        <xdr:cNvSpPr/>
      </xdr:nvSpPr>
      <xdr:spPr>
        <a:xfrm>
          <a:off x="7174230" y="2094865"/>
          <a:ext cx="3398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206500"/>
          <a:ext cx="142176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151765</xdr:rowOff>
    </xdr:to>
    <xdr:sp macro="" textlink="">
      <xdr:nvSpPr>
        <xdr:cNvPr id="19" name="正方形/長方形 18"/>
        <xdr:cNvSpPr/>
      </xdr:nvSpPr>
      <xdr:spPr>
        <a:xfrm>
          <a:off x="10854690" y="1270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164465</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5360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151765</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66265"/>
          <a:ext cx="125857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158115</xdr:rowOff>
    </xdr:from>
    <xdr:to xmlns:xdr="http://schemas.openxmlformats.org/drawingml/2006/spreadsheetDrawing">
      <xdr:col>52</xdr:col>
      <xdr:colOff>69850</xdr:colOff>
      <xdr:row>7</xdr:row>
      <xdr:rowOff>158115</xdr:rowOff>
    </xdr:to>
    <xdr:cxnSp macro="">
      <xdr:nvCxnSpPr>
        <xdr:cNvPr id="22" name="直線コネクタ 21"/>
        <xdr:cNvCxnSpPr/>
      </xdr:nvCxnSpPr>
      <xdr:spPr>
        <a:xfrm>
          <a:off x="10697845" y="135826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126365</xdr:rowOff>
    </xdr:from>
    <xdr:to xmlns:xdr="http://schemas.openxmlformats.org/drawingml/2006/spreadsheetDrawing">
      <xdr:col>51</xdr:col>
      <xdr:colOff>190500</xdr:colOff>
      <xdr:row>11</xdr:row>
      <xdr:rowOff>94615</xdr:rowOff>
    </xdr:to>
    <xdr:cxnSp macro="">
      <xdr:nvCxnSpPr>
        <xdr:cNvPr id="23" name="直線コネクタ 22"/>
        <xdr:cNvCxnSpPr/>
      </xdr:nvCxnSpPr>
      <xdr:spPr>
        <a:xfrm>
          <a:off x="1078039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126365</xdr:rowOff>
    </xdr:from>
    <xdr:to xmlns:xdr="http://schemas.openxmlformats.org/drawingml/2006/spreadsheetDrawing">
      <xdr:col>52</xdr:col>
      <xdr:colOff>69850</xdr:colOff>
      <xdr:row>10</xdr:row>
      <xdr:rowOff>126365</xdr:rowOff>
    </xdr:to>
    <xdr:cxnSp macro="">
      <xdr:nvCxnSpPr>
        <xdr:cNvPr id="24" name="直線コネクタ 23"/>
        <xdr:cNvCxnSpPr/>
      </xdr:nvCxnSpPr>
      <xdr:spPr>
        <a:xfrm>
          <a:off x="10697845" y="1840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161290</xdr:rowOff>
    </xdr:to>
    <xdr:cxnSp macro="">
      <xdr:nvCxnSpPr>
        <xdr:cNvPr id="25" name="直線コネクタ 24"/>
        <xdr:cNvCxnSpPr/>
      </xdr:nvCxnSpPr>
      <xdr:spPr>
        <a:xfrm flipV="1">
          <a:off x="10780395" y="20789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164465</xdr:rowOff>
    </xdr:from>
    <xdr:to xmlns:xdr="http://schemas.openxmlformats.org/drawingml/2006/spreadsheetDrawing">
      <xdr:col>52</xdr:col>
      <xdr:colOff>69850</xdr:colOff>
      <xdr:row>12</xdr:row>
      <xdr:rowOff>164465</xdr:rowOff>
    </xdr:to>
    <xdr:cxnSp macro="">
      <xdr:nvCxnSpPr>
        <xdr:cNvPr id="26" name="直線コネクタ 25"/>
        <xdr:cNvCxnSpPr/>
      </xdr:nvCxnSpPr>
      <xdr:spPr>
        <a:xfrm>
          <a:off x="10697845" y="2221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107315</xdr:rowOff>
    </xdr:from>
    <xdr:to xmlns:xdr="http://schemas.openxmlformats.org/drawingml/2006/spreadsheetDrawing">
      <xdr:col>52</xdr:col>
      <xdr:colOff>34925</xdr:colOff>
      <xdr:row>8</xdr:row>
      <xdr:rowOff>37465</xdr:rowOff>
    </xdr:to>
    <xdr:sp macro="" textlink="">
      <xdr:nvSpPr>
        <xdr:cNvPr id="27" name="楕円 26"/>
        <xdr:cNvSpPr/>
      </xdr:nvSpPr>
      <xdr:spPr>
        <a:xfrm>
          <a:off x="10732770" y="13074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74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94615</xdr:rowOff>
    </xdr:from>
    <xdr:ext cx="8811260" cy="257175"/>
    <xdr:sp macro="" textlink="">
      <xdr:nvSpPr>
        <xdr:cNvPr id="29" name="テキスト ボックス 28"/>
        <xdr:cNvSpPr txBox="1"/>
      </xdr:nvSpPr>
      <xdr:spPr>
        <a:xfrm>
          <a:off x="756285" y="3009265"/>
          <a:ext cx="8811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0190"/>
    <xdr:sp macro="" textlink="">
      <xdr:nvSpPr>
        <xdr:cNvPr id="30" name="テキスト ボックス 29"/>
        <xdr:cNvSpPr txBox="1"/>
      </xdr:nvSpPr>
      <xdr:spPr>
        <a:xfrm>
          <a:off x="756285" y="3263900"/>
          <a:ext cx="57588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88265</xdr:rowOff>
    </xdr:from>
    <xdr:ext cx="8725535" cy="247015"/>
    <xdr:sp macro="" textlink="">
      <xdr:nvSpPr>
        <xdr:cNvPr id="31" name="テキスト ボックス 30"/>
        <xdr:cNvSpPr txBox="1"/>
      </xdr:nvSpPr>
      <xdr:spPr>
        <a:xfrm>
          <a:off x="756285" y="3517265"/>
          <a:ext cx="87255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56285"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7810"/>
    <xdr:sp macro="" textlink="">
      <xdr:nvSpPr>
        <xdr:cNvPr id="33" name="テキスト ボックス 32"/>
        <xdr:cNvSpPr txBox="1"/>
      </xdr:nvSpPr>
      <xdr:spPr>
        <a:xfrm>
          <a:off x="756285" y="4025900"/>
          <a:ext cx="814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164465</xdr:rowOff>
    </xdr:from>
    <xdr:ext cx="8759825" cy="425450"/>
    <xdr:sp macro="" textlink="">
      <xdr:nvSpPr>
        <xdr:cNvPr id="34" name="テキスト ボックス 33"/>
        <xdr:cNvSpPr txBox="1"/>
      </xdr:nvSpPr>
      <xdr:spPr>
        <a:xfrm>
          <a:off x="756285" y="4279265"/>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48920"/>
    <xdr:sp macro="" textlink="">
      <xdr:nvSpPr>
        <xdr:cNvPr id="35" name="テキスト ボックス 34"/>
        <xdr:cNvSpPr txBox="1"/>
      </xdr:nvSpPr>
      <xdr:spPr>
        <a:xfrm>
          <a:off x="756285" y="4533900"/>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56285" y="5016500"/>
          <a:ext cx="503428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66040</xdr:rowOff>
    </xdr:from>
    <xdr:ext cx="1270635" cy="318770"/>
    <xdr:sp macro="" textlink="">
      <xdr:nvSpPr>
        <xdr:cNvPr id="37" name="テキスト ボックス 36"/>
        <xdr:cNvSpPr txBox="1"/>
      </xdr:nvSpPr>
      <xdr:spPr>
        <a:xfrm>
          <a:off x="1761490" y="5380990"/>
          <a:ext cx="1270635" cy="3187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39370</xdr:rowOff>
    </xdr:from>
    <xdr:ext cx="1641475" cy="372745"/>
    <xdr:sp macro="" textlink="">
      <xdr:nvSpPr>
        <xdr:cNvPr id="38" name="テキスト ボックス 37"/>
        <xdr:cNvSpPr txBox="1"/>
      </xdr:nvSpPr>
      <xdr:spPr>
        <a:xfrm>
          <a:off x="3147695" y="5354320"/>
          <a:ext cx="1641475"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132080</xdr:rowOff>
    </xdr:from>
    <xdr:to xmlns:xdr="http://schemas.openxmlformats.org/drawingml/2006/spreadsheetDrawing">
      <xdr:col>35</xdr:col>
      <xdr:colOff>95250</xdr:colOff>
      <xdr:row>32</xdr:row>
      <xdr:rowOff>39370</xdr:rowOff>
    </xdr:to>
    <xdr:sp macro="" textlink="">
      <xdr:nvSpPr>
        <xdr:cNvPr id="39" name="正方形/長方形 38"/>
        <xdr:cNvSpPr/>
      </xdr:nvSpPr>
      <xdr:spPr>
        <a:xfrm>
          <a:off x="5852160" y="5275580"/>
          <a:ext cx="151066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151765</xdr:rowOff>
    </xdr:from>
    <xdr:to xmlns:xdr="http://schemas.openxmlformats.org/drawingml/2006/spreadsheetDrawing">
      <xdr:col>35</xdr:col>
      <xdr:colOff>95250</xdr:colOff>
      <xdr:row>33</xdr:row>
      <xdr:rowOff>59055</xdr:rowOff>
    </xdr:to>
    <xdr:sp macro="" textlink="">
      <xdr:nvSpPr>
        <xdr:cNvPr id="40" name="正方形/長方形 39"/>
        <xdr:cNvSpPr/>
      </xdr:nvSpPr>
      <xdr:spPr>
        <a:xfrm>
          <a:off x="5852160" y="5466715"/>
          <a:ext cx="151066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132080</xdr:rowOff>
    </xdr:from>
    <xdr:to xmlns:xdr="http://schemas.openxmlformats.org/drawingml/2006/spreadsheetDrawing">
      <xdr:col>42</xdr:col>
      <xdr:colOff>25400</xdr:colOff>
      <xdr:row>32</xdr:row>
      <xdr:rowOff>39370</xdr:rowOff>
    </xdr:to>
    <xdr:sp macro="" textlink="">
      <xdr:nvSpPr>
        <xdr:cNvPr id="41" name="正方形/長方形 40"/>
        <xdr:cNvSpPr/>
      </xdr:nvSpPr>
      <xdr:spPr>
        <a:xfrm>
          <a:off x="7487920"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151765</xdr:rowOff>
    </xdr:from>
    <xdr:to xmlns:xdr="http://schemas.openxmlformats.org/drawingml/2006/spreadsheetDrawing">
      <xdr:col>42</xdr:col>
      <xdr:colOff>25400</xdr:colOff>
      <xdr:row>33</xdr:row>
      <xdr:rowOff>59055</xdr:rowOff>
    </xdr:to>
    <xdr:sp macro="" textlink="">
      <xdr:nvSpPr>
        <xdr:cNvPr id="42" name="正方形/長方形 41"/>
        <xdr:cNvSpPr/>
      </xdr:nvSpPr>
      <xdr:spPr>
        <a:xfrm>
          <a:off x="7487920"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132080</xdr:rowOff>
    </xdr:from>
    <xdr:to xmlns:xdr="http://schemas.openxmlformats.org/drawingml/2006/spreadsheetDrawing">
      <xdr:col>49</xdr:col>
      <xdr:colOff>19050</xdr:colOff>
      <xdr:row>32</xdr:row>
      <xdr:rowOff>39370</xdr:rowOff>
    </xdr:to>
    <xdr:sp macro="" textlink="">
      <xdr:nvSpPr>
        <xdr:cNvPr id="43" name="正方形/長方形 42"/>
        <xdr:cNvSpPr/>
      </xdr:nvSpPr>
      <xdr:spPr>
        <a:xfrm>
          <a:off x="8935085"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151765</xdr:rowOff>
    </xdr:from>
    <xdr:to xmlns:xdr="http://schemas.openxmlformats.org/drawingml/2006/spreadsheetDrawing">
      <xdr:col>49</xdr:col>
      <xdr:colOff>19050</xdr:colOff>
      <xdr:row>33</xdr:row>
      <xdr:rowOff>59055</xdr:rowOff>
    </xdr:to>
    <xdr:sp macro="" textlink="">
      <xdr:nvSpPr>
        <xdr:cNvPr id="44" name="正方形/長方形 43"/>
        <xdr:cNvSpPr/>
      </xdr:nvSpPr>
      <xdr:spPr>
        <a:xfrm>
          <a:off x="8935085"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47</xdr:row>
      <xdr:rowOff>138430</xdr:rowOff>
    </xdr:to>
    <xdr:sp macro="" textlink="">
      <xdr:nvSpPr>
        <xdr:cNvPr id="45" name="正方形/長方形 44"/>
        <xdr:cNvSpPr/>
      </xdr:nvSpPr>
      <xdr:spPr>
        <a:xfrm>
          <a:off x="756285" y="578294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125095</xdr:rowOff>
    </xdr:from>
    <xdr:to xmlns:xdr="http://schemas.openxmlformats.org/drawingml/2006/spreadsheetDrawing">
      <xdr:col>57</xdr:col>
      <xdr:colOff>120650</xdr:colOff>
      <xdr:row>47</xdr:row>
      <xdr:rowOff>138430</xdr:rowOff>
    </xdr:to>
    <xdr:sp macro="" textlink="">
      <xdr:nvSpPr>
        <xdr:cNvPr id="46" name="正方形/長方形 45"/>
        <xdr:cNvSpPr/>
      </xdr:nvSpPr>
      <xdr:spPr>
        <a:xfrm>
          <a:off x="5979160" y="578294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125095</xdr:rowOff>
    </xdr:from>
    <xdr:to xmlns:xdr="http://schemas.openxmlformats.org/drawingml/2006/spreadsheetDrawing">
      <xdr:col>46</xdr:col>
      <xdr:colOff>203200</xdr:colOff>
      <xdr:row>35</xdr:row>
      <xdr:rowOff>33020</xdr:rowOff>
    </xdr:to>
    <xdr:sp macro="" textlink="">
      <xdr:nvSpPr>
        <xdr:cNvPr id="47" name="正方形/長方形 46"/>
        <xdr:cNvSpPr/>
      </xdr:nvSpPr>
      <xdr:spPr>
        <a:xfrm>
          <a:off x="5979160" y="578294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99060</xdr:rowOff>
    </xdr:from>
    <xdr:to xmlns:xdr="http://schemas.openxmlformats.org/drawingml/2006/spreadsheetDrawing">
      <xdr:col>56</xdr:col>
      <xdr:colOff>203200</xdr:colOff>
      <xdr:row>47</xdr:row>
      <xdr:rowOff>72390</xdr:rowOff>
    </xdr:to>
    <xdr:sp macro="" textlink="" fLocksText="0">
      <xdr:nvSpPr>
        <xdr:cNvPr id="48" name="テキスト ボックス 47"/>
        <xdr:cNvSpPr txBox="1"/>
      </xdr:nvSpPr>
      <xdr:spPr>
        <a:xfrm>
          <a:off x="6104255" y="6099810"/>
          <a:ext cx="572706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a:t>
          </a:r>
          <a:r>
            <a:rPr kumimoji="1" lang="ja-JP" altLang="en-US" sz="1050">
              <a:latin typeface="ＭＳ Ｐゴシック"/>
              <a:ea typeface="ＭＳ Ｐゴシック"/>
            </a:rPr>
            <a:t>分子となる基準財政収入額が3.6億円増加し、分母である基準財政需要額が9.9億円増加したことから、令和５年度の単年度の財政力指数は0.580（前年度比0.008ポイント減）となり、過去３年間平均の財政力指数は0.014ポイントの減となった。</a:t>
          </a:r>
          <a:endParaRPr kumimoji="1" lang="ja-JP" altLang="en-US" sz="1050">
            <a:latin typeface="ＭＳ Ｐゴシック"/>
            <a:ea typeface="ＭＳ Ｐゴシック"/>
          </a:endParaRPr>
        </a:p>
        <a:p>
          <a:r>
            <a:rPr kumimoji="1" lang="ja-JP" altLang="en-US" sz="1050">
              <a:latin typeface="ＭＳ Ｐゴシック"/>
              <a:ea typeface="ＭＳ Ｐゴシック"/>
            </a:rPr>
            <a:t>　引き続き、雇用や地域産業の活性化による税基盤の充実などに取り組む。</a:t>
          </a:r>
          <a:endParaRPr kumimoji="1" lang="ja-JP" altLang="en-US" sz="105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138430</xdr:rowOff>
    </xdr:from>
    <xdr:to xmlns:xdr="http://schemas.openxmlformats.org/drawingml/2006/spreadsheetDrawing">
      <xdr:col>27</xdr:col>
      <xdr:colOff>184150</xdr:colOff>
      <xdr:row>47</xdr:row>
      <xdr:rowOff>138430</xdr:rowOff>
    </xdr:to>
    <xdr:cxnSp macro="">
      <xdr:nvCxnSpPr>
        <xdr:cNvPr id="49" name="直線コネクタ 48"/>
        <xdr:cNvCxnSpPr/>
      </xdr:nvCxnSpPr>
      <xdr:spPr>
        <a:xfrm>
          <a:off x="756285" y="8196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168910</xdr:rowOff>
    </xdr:from>
    <xdr:ext cx="762000" cy="266700"/>
    <xdr:sp macro="" textlink="">
      <xdr:nvSpPr>
        <xdr:cNvPr id="50" name="テキスト ボックス 49"/>
        <xdr:cNvSpPr txBox="1"/>
      </xdr:nvSpPr>
      <xdr:spPr>
        <a:xfrm>
          <a:off x="0" y="805561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137160</xdr:rowOff>
    </xdr:from>
    <xdr:to xmlns:xdr="http://schemas.openxmlformats.org/drawingml/2006/spreadsheetDrawing">
      <xdr:col>27</xdr:col>
      <xdr:colOff>184150</xdr:colOff>
      <xdr:row>45</xdr:row>
      <xdr:rowOff>137160</xdr:rowOff>
    </xdr:to>
    <xdr:cxnSp macro="">
      <xdr:nvCxnSpPr>
        <xdr:cNvPr id="51" name="直線コネクタ 50"/>
        <xdr:cNvCxnSpPr/>
      </xdr:nvCxnSpPr>
      <xdr:spPr>
        <a:xfrm>
          <a:off x="756285" y="7852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167005</xdr:rowOff>
    </xdr:from>
    <xdr:ext cx="762000" cy="266700"/>
    <xdr:sp macro="" textlink="">
      <xdr:nvSpPr>
        <xdr:cNvPr id="52" name="テキスト ボックス 51"/>
        <xdr:cNvSpPr txBox="1"/>
      </xdr:nvSpPr>
      <xdr:spPr>
        <a:xfrm>
          <a:off x="0" y="771080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134620</xdr:rowOff>
    </xdr:from>
    <xdr:to xmlns:xdr="http://schemas.openxmlformats.org/drawingml/2006/spreadsheetDrawing">
      <xdr:col>27</xdr:col>
      <xdr:colOff>184150</xdr:colOff>
      <xdr:row>43</xdr:row>
      <xdr:rowOff>134620</xdr:rowOff>
    </xdr:to>
    <xdr:cxnSp macro="">
      <xdr:nvCxnSpPr>
        <xdr:cNvPr id="53" name="直線コネクタ 52"/>
        <xdr:cNvCxnSpPr/>
      </xdr:nvCxnSpPr>
      <xdr:spPr>
        <a:xfrm>
          <a:off x="756285" y="75069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164465</xdr:rowOff>
    </xdr:from>
    <xdr:ext cx="762000" cy="267335"/>
    <xdr:sp macro="" textlink="">
      <xdr:nvSpPr>
        <xdr:cNvPr id="54" name="テキスト ボックス 53"/>
        <xdr:cNvSpPr txBox="1"/>
      </xdr:nvSpPr>
      <xdr:spPr>
        <a:xfrm>
          <a:off x="0" y="736536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132715</xdr:rowOff>
    </xdr:from>
    <xdr:to xmlns:xdr="http://schemas.openxmlformats.org/drawingml/2006/spreadsheetDrawing">
      <xdr:col>27</xdr:col>
      <xdr:colOff>184150</xdr:colOff>
      <xdr:row>41</xdr:row>
      <xdr:rowOff>132715</xdr:rowOff>
    </xdr:to>
    <xdr:cxnSp macro="">
      <xdr:nvCxnSpPr>
        <xdr:cNvPr id="55" name="直線コネクタ 54"/>
        <xdr:cNvCxnSpPr/>
      </xdr:nvCxnSpPr>
      <xdr:spPr>
        <a:xfrm>
          <a:off x="756285" y="71621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162560</xdr:rowOff>
    </xdr:from>
    <xdr:ext cx="762000" cy="257810"/>
    <xdr:sp macro="" textlink="">
      <xdr:nvSpPr>
        <xdr:cNvPr id="56" name="テキスト ボックス 55"/>
        <xdr:cNvSpPr txBox="1"/>
      </xdr:nvSpPr>
      <xdr:spPr>
        <a:xfrm>
          <a:off x="0" y="7020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130810</xdr:rowOff>
    </xdr:from>
    <xdr:to xmlns:xdr="http://schemas.openxmlformats.org/drawingml/2006/spreadsheetDrawing">
      <xdr:col>27</xdr:col>
      <xdr:colOff>184150</xdr:colOff>
      <xdr:row>39</xdr:row>
      <xdr:rowOff>130810</xdr:rowOff>
    </xdr:to>
    <xdr:cxnSp macro="">
      <xdr:nvCxnSpPr>
        <xdr:cNvPr id="57" name="直線コネクタ 56"/>
        <xdr:cNvCxnSpPr/>
      </xdr:nvCxnSpPr>
      <xdr:spPr>
        <a:xfrm>
          <a:off x="756285" y="68173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161290</xdr:rowOff>
    </xdr:from>
    <xdr:ext cx="762000" cy="259080"/>
    <xdr:sp macro="" textlink="">
      <xdr:nvSpPr>
        <xdr:cNvPr id="58" name="テキスト ボックス 57"/>
        <xdr:cNvSpPr txBox="1"/>
      </xdr:nvSpPr>
      <xdr:spPr>
        <a:xfrm>
          <a:off x="0" y="667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128905</xdr:rowOff>
    </xdr:from>
    <xdr:to xmlns:xdr="http://schemas.openxmlformats.org/drawingml/2006/spreadsheetDrawing">
      <xdr:col>27</xdr:col>
      <xdr:colOff>184150</xdr:colOff>
      <xdr:row>37</xdr:row>
      <xdr:rowOff>128905</xdr:rowOff>
    </xdr:to>
    <xdr:cxnSp macro="">
      <xdr:nvCxnSpPr>
        <xdr:cNvPr id="59" name="直線コネクタ 58"/>
        <xdr:cNvCxnSpPr/>
      </xdr:nvCxnSpPr>
      <xdr:spPr>
        <a:xfrm>
          <a:off x="756285" y="6472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159385</xdr:rowOff>
    </xdr:from>
    <xdr:ext cx="762000" cy="267335"/>
    <xdr:sp macro="" textlink="">
      <xdr:nvSpPr>
        <xdr:cNvPr id="60" name="テキスト ボックス 59"/>
        <xdr:cNvSpPr txBox="1"/>
      </xdr:nvSpPr>
      <xdr:spPr>
        <a:xfrm>
          <a:off x="0" y="633158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127000</xdr:rowOff>
    </xdr:from>
    <xdr:to xmlns:xdr="http://schemas.openxmlformats.org/drawingml/2006/spreadsheetDrawing">
      <xdr:col>27</xdr:col>
      <xdr:colOff>184150</xdr:colOff>
      <xdr:row>35</xdr:row>
      <xdr:rowOff>127000</xdr:rowOff>
    </xdr:to>
    <xdr:cxnSp macro="">
      <xdr:nvCxnSpPr>
        <xdr:cNvPr id="61" name="直線コネクタ 60"/>
        <xdr:cNvCxnSpPr/>
      </xdr:nvCxnSpPr>
      <xdr:spPr>
        <a:xfrm>
          <a:off x="756285" y="6127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157480</xdr:rowOff>
    </xdr:from>
    <xdr:ext cx="762000" cy="267335"/>
    <xdr:sp macro="" textlink="">
      <xdr:nvSpPr>
        <xdr:cNvPr id="62" name="テキスト ボックス 61"/>
        <xdr:cNvSpPr txBox="1"/>
      </xdr:nvSpPr>
      <xdr:spPr>
        <a:xfrm>
          <a:off x="0" y="598678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33</xdr:row>
      <xdr:rowOff>125095</xdr:rowOff>
    </xdr:to>
    <xdr:cxnSp macro="">
      <xdr:nvCxnSpPr>
        <xdr:cNvPr id="63" name="直線コネクタ 62"/>
        <xdr:cNvCxnSpPr/>
      </xdr:nvCxnSpPr>
      <xdr:spPr>
        <a:xfrm>
          <a:off x="756285" y="5782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155575</xdr:rowOff>
    </xdr:from>
    <xdr:ext cx="762000" cy="267335"/>
    <xdr:sp macro="" textlink="">
      <xdr:nvSpPr>
        <xdr:cNvPr id="64" name="テキスト ボックス 63"/>
        <xdr:cNvSpPr txBox="1"/>
      </xdr:nvSpPr>
      <xdr:spPr>
        <a:xfrm>
          <a:off x="0" y="56419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47</xdr:row>
      <xdr:rowOff>138430</xdr:rowOff>
    </xdr:to>
    <xdr:sp macro="" textlink="">
      <xdr:nvSpPr>
        <xdr:cNvPr id="65" name="財政力グラフ枠"/>
        <xdr:cNvSpPr/>
      </xdr:nvSpPr>
      <xdr:spPr>
        <a:xfrm>
          <a:off x="756285" y="578294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3810</xdr:rowOff>
    </xdr:from>
    <xdr:to xmlns:xdr="http://schemas.openxmlformats.org/drawingml/2006/spreadsheetDrawing">
      <xdr:col>23</xdr:col>
      <xdr:colOff>133350</xdr:colOff>
      <xdr:row>45</xdr:row>
      <xdr:rowOff>11430</xdr:rowOff>
    </xdr:to>
    <xdr:cxnSp macro="">
      <xdr:nvCxnSpPr>
        <xdr:cNvPr id="66" name="直線コネクタ 65"/>
        <xdr:cNvCxnSpPr/>
      </xdr:nvCxnSpPr>
      <xdr:spPr>
        <a:xfrm flipV="1">
          <a:off x="4909185" y="634746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160655</xdr:rowOff>
    </xdr:from>
    <xdr:ext cx="762000" cy="259715"/>
    <xdr:sp macro="" textlink="">
      <xdr:nvSpPr>
        <xdr:cNvPr id="67" name="財政力最小値テキスト"/>
        <xdr:cNvSpPr txBox="1"/>
      </xdr:nvSpPr>
      <xdr:spPr>
        <a:xfrm>
          <a:off x="4996180" y="77044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xdr:rowOff>
    </xdr:from>
    <xdr:to xmlns:xdr="http://schemas.openxmlformats.org/drawingml/2006/spreadsheetDrawing">
      <xdr:col>24</xdr:col>
      <xdr:colOff>12700</xdr:colOff>
      <xdr:row>45</xdr:row>
      <xdr:rowOff>11430</xdr:rowOff>
    </xdr:to>
    <xdr:cxnSp macro="">
      <xdr:nvCxnSpPr>
        <xdr:cNvPr id="68" name="直線コネクタ 67"/>
        <xdr:cNvCxnSpPr/>
      </xdr:nvCxnSpPr>
      <xdr:spPr>
        <a:xfrm>
          <a:off x="4820285" y="77266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93345</xdr:rowOff>
    </xdr:from>
    <xdr:ext cx="762000" cy="267335"/>
    <xdr:sp macro="" textlink="">
      <xdr:nvSpPr>
        <xdr:cNvPr id="69" name="財政力最大値テキスト"/>
        <xdr:cNvSpPr txBox="1"/>
      </xdr:nvSpPr>
      <xdr:spPr>
        <a:xfrm>
          <a:off x="4996180" y="609409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3810</xdr:rowOff>
    </xdr:from>
    <xdr:to xmlns:xdr="http://schemas.openxmlformats.org/drawingml/2006/spreadsheetDrawing">
      <xdr:col>24</xdr:col>
      <xdr:colOff>12700</xdr:colOff>
      <xdr:row>37</xdr:row>
      <xdr:rowOff>3810</xdr:rowOff>
    </xdr:to>
    <xdr:cxnSp macro="">
      <xdr:nvCxnSpPr>
        <xdr:cNvPr id="70" name="直線コネクタ 69"/>
        <xdr:cNvCxnSpPr/>
      </xdr:nvCxnSpPr>
      <xdr:spPr>
        <a:xfrm>
          <a:off x="4820285" y="63474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134620</xdr:rowOff>
    </xdr:from>
    <xdr:to xmlns:xdr="http://schemas.openxmlformats.org/drawingml/2006/spreadsheetDrawing">
      <xdr:col>23</xdr:col>
      <xdr:colOff>133350</xdr:colOff>
      <xdr:row>43</xdr:row>
      <xdr:rowOff>170815</xdr:rowOff>
    </xdr:to>
    <xdr:cxnSp macro="">
      <xdr:nvCxnSpPr>
        <xdr:cNvPr id="71" name="直線コネクタ 70"/>
        <xdr:cNvCxnSpPr/>
      </xdr:nvCxnSpPr>
      <xdr:spPr>
        <a:xfrm>
          <a:off x="4078605" y="7506970"/>
          <a:ext cx="8305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26035</xdr:rowOff>
    </xdr:from>
    <xdr:ext cx="762000" cy="267335"/>
    <xdr:sp macro="" textlink="">
      <xdr:nvSpPr>
        <xdr:cNvPr id="72" name="財政力平均値テキスト"/>
        <xdr:cNvSpPr txBox="1"/>
      </xdr:nvSpPr>
      <xdr:spPr>
        <a:xfrm>
          <a:off x="4996180" y="7055485"/>
          <a:ext cx="7620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xdr:rowOff>
    </xdr:from>
    <xdr:to xmlns:xdr="http://schemas.openxmlformats.org/drawingml/2006/spreadsheetDrawing">
      <xdr:col>23</xdr:col>
      <xdr:colOff>184150</xdr:colOff>
      <xdr:row>42</xdr:row>
      <xdr:rowOff>114935</xdr:rowOff>
    </xdr:to>
    <xdr:sp macro="" textlink="">
      <xdr:nvSpPr>
        <xdr:cNvPr id="73" name="フローチャート: 判断 72"/>
        <xdr:cNvSpPr/>
      </xdr:nvSpPr>
      <xdr:spPr>
        <a:xfrm>
          <a:off x="4858385" y="72104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116840</xdr:rowOff>
    </xdr:from>
    <xdr:to xmlns:xdr="http://schemas.openxmlformats.org/drawingml/2006/spreadsheetDrawing">
      <xdr:col>19</xdr:col>
      <xdr:colOff>133350</xdr:colOff>
      <xdr:row>43</xdr:row>
      <xdr:rowOff>134620</xdr:rowOff>
    </xdr:to>
    <xdr:cxnSp macro="">
      <xdr:nvCxnSpPr>
        <xdr:cNvPr id="74" name="直線コネクタ 73"/>
        <xdr:cNvCxnSpPr/>
      </xdr:nvCxnSpPr>
      <xdr:spPr>
        <a:xfrm>
          <a:off x="3197225" y="7489190"/>
          <a:ext cx="881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169545</xdr:rowOff>
    </xdr:from>
    <xdr:to xmlns:xdr="http://schemas.openxmlformats.org/drawingml/2006/spreadsheetDrawing">
      <xdr:col>19</xdr:col>
      <xdr:colOff>184150</xdr:colOff>
      <xdr:row>42</xdr:row>
      <xdr:rowOff>96520</xdr:rowOff>
    </xdr:to>
    <xdr:sp macro="" textlink="">
      <xdr:nvSpPr>
        <xdr:cNvPr id="75" name="フローチャート: 判断 74"/>
        <xdr:cNvSpPr/>
      </xdr:nvSpPr>
      <xdr:spPr>
        <a:xfrm>
          <a:off x="4027805" y="71989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107315</xdr:rowOff>
    </xdr:from>
    <xdr:ext cx="736600" cy="269240"/>
    <xdr:sp macro="" textlink="">
      <xdr:nvSpPr>
        <xdr:cNvPr id="76" name="テキスト ボックス 75"/>
        <xdr:cNvSpPr txBox="1"/>
      </xdr:nvSpPr>
      <xdr:spPr>
        <a:xfrm>
          <a:off x="3701415" y="696531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81280</xdr:rowOff>
    </xdr:from>
    <xdr:to xmlns:xdr="http://schemas.openxmlformats.org/drawingml/2006/spreadsheetDrawing">
      <xdr:col>15</xdr:col>
      <xdr:colOff>82550</xdr:colOff>
      <xdr:row>43</xdr:row>
      <xdr:rowOff>116840</xdr:rowOff>
    </xdr:to>
    <xdr:cxnSp macro="">
      <xdr:nvCxnSpPr>
        <xdr:cNvPr id="77" name="直線コネクタ 76"/>
        <xdr:cNvCxnSpPr/>
      </xdr:nvCxnSpPr>
      <xdr:spPr>
        <a:xfrm>
          <a:off x="2315845" y="7453630"/>
          <a:ext cx="8813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133985</xdr:rowOff>
    </xdr:from>
    <xdr:to xmlns:xdr="http://schemas.openxmlformats.org/drawingml/2006/spreadsheetDrawing">
      <xdr:col>15</xdr:col>
      <xdr:colOff>133350</xdr:colOff>
      <xdr:row>42</xdr:row>
      <xdr:rowOff>60960</xdr:rowOff>
    </xdr:to>
    <xdr:sp macro="" textlink="">
      <xdr:nvSpPr>
        <xdr:cNvPr id="78" name="フローチャート: 判断 77"/>
        <xdr:cNvSpPr/>
      </xdr:nvSpPr>
      <xdr:spPr>
        <a:xfrm>
          <a:off x="3146425" y="71634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71755</xdr:rowOff>
    </xdr:from>
    <xdr:ext cx="760095" cy="269240"/>
    <xdr:sp macro="" textlink="">
      <xdr:nvSpPr>
        <xdr:cNvPr id="79" name="テキスト ボックス 78"/>
        <xdr:cNvSpPr txBox="1"/>
      </xdr:nvSpPr>
      <xdr:spPr>
        <a:xfrm>
          <a:off x="2820035" y="692975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63500</xdr:rowOff>
    </xdr:from>
    <xdr:to xmlns:xdr="http://schemas.openxmlformats.org/drawingml/2006/spreadsheetDrawing">
      <xdr:col>11</xdr:col>
      <xdr:colOff>31750</xdr:colOff>
      <xdr:row>43</xdr:row>
      <xdr:rowOff>81280</xdr:rowOff>
    </xdr:to>
    <xdr:cxnSp macro="">
      <xdr:nvCxnSpPr>
        <xdr:cNvPr id="80" name="直線コネクタ 79"/>
        <xdr:cNvCxnSpPr/>
      </xdr:nvCxnSpPr>
      <xdr:spPr>
        <a:xfrm>
          <a:off x="1436370" y="7435850"/>
          <a:ext cx="8794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98425</xdr:rowOff>
    </xdr:from>
    <xdr:to xmlns:xdr="http://schemas.openxmlformats.org/drawingml/2006/spreadsheetDrawing">
      <xdr:col>11</xdr:col>
      <xdr:colOff>82550</xdr:colOff>
      <xdr:row>42</xdr:row>
      <xdr:rowOff>25400</xdr:rowOff>
    </xdr:to>
    <xdr:sp macro="" textlink="">
      <xdr:nvSpPr>
        <xdr:cNvPr id="81" name="フローチャート: 判断 80"/>
        <xdr:cNvSpPr/>
      </xdr:nvSpPr>
      <xdr:spPr>
        <a:xfrm>
          <a:off x="2266950" y="7127875"/>
          <a:ext cx="996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36195</xdr:rowOff>
    </xdr:from>
    <xdr:ext cx="760095" cy="269240"/>
    <xdr:sp macro="" textlink="">
      <xdr:nvSpPr>
        <xdr:cNvPr id="82" name="テキスト ボックス 81"/>
        <xdr:cNvSpPr txBox="1"/>
      </xdr:nvSpPr>
      <xdr:spPr>
        <a:xfrm>
          <a:off x="1938655" y="689419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98425</xdr:rowOff>
    </xdr:from>
    <xdr:to xmlns:xdr="http://schemas.openxmlformats.org/drawingml/2006/spreadsheetDrawing">
      <xdr:col>7</xdr:col>
      <xdr:colOff>31750</xdr:colOff>
      <xdr:row>42</xdr:row>
      <xdr:rowOff>25400</xdr:rowOff>
    </xdr:to>
    <xdr:sp macro="" textlink="">
      <xdr:nvSpPr>
        <xdr:cNvPr id="83" name="フローチャート: 判断 82"/>
        <xdr:cNvSpPr/>
      </xdr:nvSpPr>
      <xdr:spPr>
        <a:xfrm>
          <a:off x="1385570" y="7127875"/>
          <a:ext cx="996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36195</xdr:rowOff>
    </xdr:from>
    <xdr:ext cx="762000" cy="269240"/>
    <xdr:sp macro="" textlink="">
      <xdr:nvSpPr>
        <xdr:cNvPr id="84" name="テキスト ボックス 83"/>
        <xdr:cNvSpPr txBox="1"/>
      </xdr:nvSpPr>
      <xdr:spPr>
        <a:xfrm>
          <a:off x="1057275" y="68941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135890</xdr:rowOff>
    </xdr:from>
    <xdr:ext cx="762000" cy="266700"/>
    <xdr:sp macro="" textlink="">
      <xdr:nvSpPr>
        <xdr:cNvPr id="85" name="テキスト ボックス 84"/>
        <xdr:cNvSpPr txBox="1"/>
      </xdr:nvSpPr>
      <xdr:spPr>
        <a:xfrm>
          <a:off x="4695190" y="819404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135890</xdr:rowOff>
    </xdr:from>
    <xdr:ext cx="762000" cy="266700"/>
    <xdr:sp macro="" textlink="">
      <xdr:nvSpPr>
        <xdr:cNvPr id="86" name="テキスト ボックス 85"/>
        <xdr:cNvSpPr txBox="1"/>
      </xdr:nvSpPr>
      <xdr:spPr>
        <a:xfrm>
          <a:off x="3864610" y="819404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135890</xdr:rowOff>
    </xdr:from>
    <xdr:ext cx="760095" cy="266700"/>
    <xdr:sp macro="" textlink="">
      <xdr:nvSpPr>
        <xdr:cNvPr id="87" name="テキスト ボックス 86"/>
        <xdr:cNvSpPr txBox="1"/>
      </xdr:nvSpPr>
      <xdr:spPr>
        <a:xfrm>
          <a:off x="2983230" y="8194040"/>
          <a:ext cx="7600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135890</xdr:rowOff>
    </xdr:from>
    <xdr:ext cx="760095" cy="266700"/>
    <xdr:sp macro="" textlink="">
      <xdr:nvSpPr>
        <xdr:cNvPr id="88" name="テキスト ボックス 87"/>
        <xdr:cNvSpPr txBox="1"/>
      </xdr:nvSpPr>
      <xdr:spPr>
        <a:xfrm>
          <a:off x="2101850" y="8194040"/>
          <a:ext cx="7600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135890</xdr:rowOff>
    </xdr:from>
    <xdr:ext cx="760095" cy="266700"/>
    <xdr:sp macro="" textlink="">
      <xdr:nvSpPr>
        <xdr:cNvPr id="89" name="テキスト ボックス 88"/>
        <xdr:cNvSpPr txBox="1"/>
      </xdr:nvSpPr>
      <xdr:spPr>
        <a:xfrm>
          <a:off x="1222375" y="8194040"/>
          <a:ext cx="7600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118110</xdr:rowOff>
    </xdr:from>
    <xdr:to xmlns:xdr="http://schemas.openxmlformats.org/drawingml/2006/spreadsheetDrawing">
      <xdr:col>23</xdr:col>
      <xdr:colOff>184150</xdr:colOff>
      <xdr:row>44</xdr:row>
      <xdr:rowOff>45720</xdr:rowOff>
    </xdr:to>
    <xdr:sp macro="" textlink="">
      <xdr:nvSpPr>
        <xdr:cNvPr id="90" name="楕円 89"/>
        <xdr:cNvSpPr/>
      </xdr:nvSpPr>
      <xdr:spPr>
        <a:xfrm>
          <a:off x="4858385" y="7490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89535</xdr:rowOff>
    </xdr:from>
    <xdr:ext cx="762000" cy="259715"/>
    <xdr:sp macro="" textlink="">
      <xdr:nvSpPr>
        <xdr:cNvPr id="91" name="財政力該当値テキスト"/>
        <xdr:cNvSpPr txBox="1"/>
      </xdr:nvSpPr>
      <xdr:spPr>
        <a:xfrm>
          <a:off x="4996180" y="74618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81915</xdr:rowOff>
    </xdr:from>
    <xdr:to xmlns:xdr="http://schemas.openxmlformats.org/drawingml/2006/spreadsheetDrawing">
      <xdr:col>19</xdr:col>
      <xdr:colOff>184150</xdr:colOff>
      <xdr:row>44</xdr:row>
      <xdr:rowOff>9525</xdr:rowOff>
    </xdr:to>
    <xdr:sp macro="" textlink="">
      <xdr:nvSpPr>
        <xdr:cNvPr id="92" name="楕円 91"/>
        <xdr:cNvSpPr/>
      </xdr:nvSpPr>
      <xdr:spPr>
        <a:xfrm>
          <a:off x="4027805" y="7454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171450</xdr:rowOff>
    </xdr:from>
    <xdr:ext cx="736600" cy="269240"/>
    <xdr:sp macro="" textlink="">
      <xdr:nvSpPr>
        <xdr:cNvPr id="93" name="テキスト ボックス 92"/>
        <xdr:cNvSpPr txBox="1"/>
      </xdr:nvSpPr>
      <xdr:spPr>
        <a:xfrm>
          <a:off x="3701415" y="754380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64135</xdr:rowOff>
    </xdr:from>
    <xdr:to xmlns:xdr="http://schemas.openxmlformats.org/drawingml/2006/spreadsheetDrawing">
      <xdr:col>15</xdr:col>
      <xdr:colOff>133350</xdr:colOff>
      <xdr:row>43</xdr:row>
      <xdr:rowOff>169545</xdr:rowOff>
    </xdr:to>
    <xdr:sp macro="" textlink="">
      <xdr:nvSpPr>
        <xdr:cNvPr id="94" name="楕円 93"/>
        <xdr:cNvSpPr/>
      </xdr:nvSpPr>
      <xdr:spPr>
        <a:xfrm>
          <a:off x="3146425" y="74364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153670</xdr:rowOff>
    </xdr:from>
    <xdr:ext cx="760095" cy="268605"/>
    <xdr:sp macro="" textlink="">
      <xdr:nvSpPr>
        <xdr:cNvPr id="95" name="テキスト ボックス 94"/>
        <xdr:cNvSpPr txBox="1"/>
      </xdr:nvSpPr>
      <xdr:spPr>
        <a:xfrm>
          <a:off x="2820035" y="7526020"/>
          <a:ext cx="7600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27940</xdr:rowOff>
    </xdr:from>
    <xdr:to xmlns:xdr="http://schemas.openxmlformats.org/drawingml/2006/spreadsheetDrawing">
      <xdr:col>11</xdr:col>
      <xdr:colOff>82550</xdr:colOff>
      <xdr:row>43</xdr:row>
      <xdr:rowOff>133985</xdr:rowOff>
    </xdr:to>
    <xdr:sp macro="" textlink="">
      <xdr:nvSpPr>
        <xdr:cNvPr id="96" name="楕円 95"/>
        <xdr:cNvSpPr/>
      </xdr:nvSpPr>
      <xdr:spPr>
        <a:xfrm>
          <a:off x="2266950" y="7400290"/>
          <a:ext cx="9969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118110</xdr:rowOff>
    </xdr:from>
    <xdr:ext cx="760095" cy="268605"/>
    <xdr:sp macro="" textlink="">
      <xdr:nvSpPr>
        <xdr:cNvPr id="97" name="テキスト ボックス 96"/>
        <xdr:cNvSpPr txBox="1"/>
      </xdr:nvSpPr>
      <xdr:spPr>
        <a:xfrm>
          <a:off x="1938655" y="7490460"/>
          <a:ext cx="7600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10795</xdr:rowOff>
    </xdr:from>
    <xdr:to xmlns:xdr="http://schemas.openxmlformats.org/drawingml/2006/spreadsheetDrawing">
      <xdr:col>7</xdr:col>
      <xdr:colOff>31750</xdr:colOff>
      <xdr:row>43</xdr:row>
      <xdr:rowOff>116205</xdr:rowOff>
    </xdr:to>
    <xdr:sp macro="" textlink="">
      <xdr:nvSpPr>
        <xdr:cNvPr id="98" name="楕円 97"/>
        <xdr:cNvSpPr/>
      </xdr:nvSpPr>
      <xdr:spPr>
        <a:xfrm>
          <a:off x="1385570" y="7383145"/>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100330</xdr:rowOff>
    </xdr:from>
    <xdr:ext cx="762000" cy="266700"/>
    <xdr:sp macro="" textlink="">
      <xdr:nvSpPr>
        <xdr:cNvPr id="99" name="テキスト ボックス 98"/>
        <xdr:cNvSpPr txBox="1"/>
      </xdr:nvSpPr>
      <xdr:spPr>
        <a:xfrm>
          <a:off x="1057275" y="747268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86360</xdr:rowOff>
    </xdr:from>
    <xdr:to xmlns:xdr="http://schemas.openxmlformats.org/drawingml/2006/spreadsheetDrawing">
      <xdr:col>27</xdr:col>
      <xdr:colOff>184150</xdr:colOff>
      <xdr:row>53</xdr:row>
      <xdr:rowOff>59055</xdr:rowOff>
    </xdr:to>
    <xdr:sp macro="" textlink="">
      <xdr:nvSpPr>
        <xdr:cNvPr id="100" name="正方形/長方形 99"/>
        <xdr:cNvSpPr/>
      </xdr:nvSpPr>
      <xdr:spPr>
        <a:xfrm>
          <a:off x="756285" y="883031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105410</xdr:rowOff>
    </xdr:from>
    <xdr:ext cx="1437005" cy="316865"/>
    <xdr:sp macro="" textlink="">
      <xdr:nvSpPr>
        <xdr:cNvPr id="101" name="テキスト ボックス 100"/>
        <xdr:cNvSpPr txBox="1"/>
      </xdr:nvSpPr>
      <xdr:spPr>
        <a:xfrm>
          <a:off x="1678305" y="9192260"/>
          <a:ext cx="1437005" cy="3168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79375</xdr:rowOff>
    </xdr:from>
    <xdr:ext cx="1641475" cy="366395"/>
    <xdr:sp macro="" textlink="">
      <xdr:nvSpPr>
        <xdr:cNvPr id="102" name="テキスト ボックス 101"/>
        <xdr:cNvSpPr txBox="1"/>
      </xdr:nvSpPr>
      <xdr:spPr>
        <a:xfrm>
          <a:off x="3230880" y="9166225"/>
          <a:ext cx="1641475" cy="366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171450</xdr:rowOff>
    </xdr:from>
    <xdr:to xmlns:xdr="http://schemas.openxmlformats.org/drawingml/2006/spreadsheetDrawing">
      <xdr:col>35</xdr:col>
      <xdr:colOff>95250</xdr:colOff>
      <xdr:row>54</xdr:row>
      <xdr:rowOff>79375</xdr:rowOff>
    </xdr:to>
    <xdr:sp macro="" textlink="">
      <xdr:nvSpPr>
        <xdr:cNvPr id="103" name="正方形/長方形 102"/>
        <xdr:cNvSpPr/>
      </xdr:nvSpPr>
      <xdr:spPr>
        <a:xfrm>
          <a:off x="5852160" y="9086850"/>
          <a:ext cx="151066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13335</xdr:rowOff>
    </xdr:from>
    <xdr:to xmlns:xdr="http://schemas.openxmlformats.org/drawingml/2006/spreadsheetDrawing">
      <xdr:col>35</xdr:col>
      <xdr:colOff>95250</xdr:colOff>
      <xdr:row>55</xdr:row>
      <xdr:rowOff>99060</xdr:rowOff>
    </xdr:to>
    <xdr:sp macro="" textlink="">
      <xdr:nvSpPr>
        <xdr:cNvPr id="104" name="正方形/長方形 103"/>
        <xdr:cNvSpPr/>
      </xdr:nvSpPr>
      <xdr:spPr>
        <a:xfrm>
          <a:off x="5852160" y="9271635"/>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171450</xdr:rowOff>
    </xdr:from>
    <xdr:to xmlns:xdr="http://schemas.openxmlformats.org/drawingml/2006/spreadsheetDrawing">
      <xdr:col>42</xdr:col>
      <xdr:colOff>25400</xdr:colOff>
      <xdr:row>54</xdr:row>
      <xdr:rowOff>79375</xdr:rowOff>
    </xdr:to>
    <xdr:sp macro="" textlink="">
      <xdr:nvSpPr>
        <xdr:cNvPr id="105" name="正方形/長方形 104"/>
        <xdr:cNvSpPr/>
      </xdr:nvSpPr>
      <xdr:spPr>
        <a:xfrm>
          <a:off x="7487920"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13335</xdr:rowOff>
    </xdr:from>
    <xdr:to xmlns:xdr="http://schemas.openxmlformats.org/drawingml/2006/spreadsheetDrawing">
      <xdr:col>42</xdr:col>
      <xdr:colOff>25400</xdr:colOff>
      <xdr:row>55</xdr:row>
      <xdr:rowOff>99060</xdr:rowOff>
    </xdr:to>
    <xdr:sp macro="" textlink="">
      <xdr:nvSpPr>
        <xdr:cNvPr id="106" name="正方形/長方形 105"/>
        <xdr:cNvSpPr/>
      </xdr:nvSpPr>
      <xdr:spPr>
        <a:xfrm>
          <a:off x="7487920"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171450</xdr:rowOff>
    </xdr:from>
    <xdr:to xmlns:xdr="http://schemas.openxmlformats.org/drawingml/2006/spreadsheetDrawing">
      <xdr:col>49</xdr:col>
      <xdr:colOff>19050</xdr:colOff>
      <xdr:row>54</xdr:row>
      <xdr:rowOff>79375</xdr:rowOff>
    </xdr:to>
    <xdr:sp macro="" textlink="">
      <xdr:nvSpPr>
        <xdr:cNvPr id="107" name="正方形/長方形 106"/>
        <xdr:cNvSpPr/>
      </xdr:nvSpPr>
      <xdr:spPr>
        <a:xfrm>
          <a:off x="8935085"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13335</xdr:rowOff>
    </xdr:from>
    <xdr:to xmlns:xdr="http://schemas.openxmlformats.org/drawingml/2006/spreadsheetDrawing">
      <xdr:col>49</xdr:col>
      <xdr:colOff>19050</xdr:colOff>
      <xdr:row>55</xdr:row>
      <xdr:rowOff>99060</xdr:rowOff>
    </xdr:to>
    <xdr:sp macro="" textlink="">
      <xdr:nvSpPr>
        <xdr:cNvPr id="108" name="正方形/長方形 107"/>
        <xdr:cNvSpPr/>
      </xdr:nvSpPr>
      <xdr:spPr>
        <a:xfrm>
          <a:off x="8935085"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56285" y="9594215"/>
          <a:ext cx="50342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164465</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979160" y="9594215"/>
          <a:ext cx="597725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164465</xdr:rowOff>
    </xdr:from>
    <xdr:to xmlns:xdr="http://schemas.openxmlformats.org/drawingml/2006/spreadsheetDrawing">
      <xdr:col>46</xdr:col>
      <xdr:colOff>203200</xdr:colOff>
      <xdr:row>57</xdr:row>
      <xdr:rowOff>72390</xdr:rowOff>
    </xdr:to>
    <xdr:sp macro="" textlink="">
      <xdr:nvSpPr>
        <xdr:cNvPr id="111" name="正方形/長方形 110"/>
        <xdr:cNvSpPr/>
      </xdr:nvSpPr>
      <xdr:spPr>
        <a:xfrm>
          <a:off x="5979160" y="959421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138430</xdr:rowOff>
    </xdr:from>
    <xdr:to xmlns:xdr="http://schemas.openxmlformats.org/drawingml/2006/spreadsheetDrawing">
      <xdr:col>56</xdr:col>
      <xdr:colOff>203200</xdr:colOff>
      <xdr:row>69</xdr:row>
      <xdr:rowOff>112395</xdr:rowOff>
    </xdr:to>
    <xdr:sp macro="" textlink="" fLocksText="0">
      <xdr:nvSpPr>
        <xdr:cNvPr id="112" name="テキスト ボックス 111"/>
        <xdr:cNvSpPr txBox="1"/>
      </xdr:nvSpPr>
      <xdr:spPr>
        <a:xfrm>
          <a:off x="6104255" y="9911080"/>
          <a:ext cx="572706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分子である「経常経費に充当した一般財源」が、7.2億円増加（公債費2.5億円、人件費2.1億円の増など）し、分母である経常一般財源が、臨時財政対策債が3.3億円減少したものの普通交付税が4.4億円増加したことなどにより、4.7億円増加したことから、前年度に比べ0.9ポイントの増となった。</a:t>
          </a:r>
          <a:endParaRPr kumimoji="1" lang="ja-JP" altLang="en-US" sz="1050">
            <a:solidFill>
              <a:sysClr val="windowText" lastClr="000000"/>
            </a:solidFill>
            <a:latin typeface="ＭＳ Ｐゴシック"/>
            <a:ea typeface="ＭＳ Ｐゴシック"/>
          </a:endParaRP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今後も、行政評価による事務事業の見直しや市債借入の抑制等による公債費の縮減などにより、経常経費の抑制に努める。</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145415</xdr:rowOff>
    </xdr:from>
    <xdr:ext cx="296545" cy="233680"/>
    <xdr:sp macro="" textlink="">
      <xdr:nvSpPr>
        <xdr:cNvPr id="113" name="テキスト ボックス 112"/>
        <xdr:cNvSpPr txBox="1"/>
      </xdr:nvSpPr>
      <xdr:spPr>
        <a:xfrm>
          <a:off x="718185" y="9403715"/>
          <a:ext cx="2965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5628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30480</xdr:rowOff>
    </xdr:from>
    <xdr:ext cx="762000" cy="259080"/>
    <xdr:sp macro="" textlink="">
      <xdr:nvSpPr>
        <xdr:cNvPr id="115" name="テキスト ボックス 114"/>
        <xdr:cNvSpPr txBox="1"/>
      </xdr:nvSpPr>
      <xdr:spPr>
        <a:xfrm>
          <a:off x="0" y="1186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33020</xdr:rowOff>
    </xdr:from>
    <xdr:to xmlns:xdr="http://schemas.openxmlformats.org/drawingml/2006/spreadsheetDrawing">
      <xdr:col>27</xdr:col>
      <xdr:colOff>184150</xdr:colOff>
      <xdr:row>67</xdr:row>
      <xdr:rowOff>33020</xdr:rowOff>
    </xdr:to>
    <xdr:cxnSp macro="">
      <xdr:nvCxnSpPr>
        <xdr:cNvPr id="116" name="直線コネクタ 115"/>
        <xdr:cNvCxnSpPr/>
      </xdr:nvCxnSpPr>
      <xdr:spPr>
        <a:xfrm>
          <a:off x="756285" y="115201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63500</xdr:rowOff>
    </xdr:from>
    <xdr:ext cx="762000" cy="266700"/>
    <xdr:sp macro="" textlink="">
      <xdr:nvSpPr>
        <xdr:cNvPr id="117" name="テキスト ボックス 116"/>
        <xdr:cNvSpPr txBox="1"/>
      </xdr:nvSpPr>
      <xdr:spPr>
        <a:xfrm>
          <a:off x="0" y="1137920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66040</xdr:rowOff>
    </xdr:from>
    <xdr:to xmlns:xdr="http://schemas.openxmlformats.org/drawingml/2006/spreadsheetDrawing">
      <xdr:col>27</xdr:col>
      <xdr:colOff>184150</xdr:colOff>
      <xdr:row>64</xdr:row>
      <xdr:rowOff>66040</xdr:rowOff>
    </xdr:to>
    <xdr:cxnSp macro="">
      <xdr:nvCxnSpPr>
        <xdr:cNvPr id="118" name="直線コネクタ 117"/>
        <xdr:cNvCxnSpPr/>
      </xdr:nvCxnSpPr>
      <xdr:spPr>
        <a:xfrm>
          <a:off x="756285" y="1103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95885</xdr:rowOff>
    </xdr:from>
    <xdr:ext cx="762000" cy="267335"/>
    <xdr:sp macro="" textlink="">
      <xdr:nvSpPr>
        <xdr:cNvPr id="119" name="テキスト ボックス 118"/>
        <xdr:cNvSpPr txBox="1"/>
      </xdr:nvSpPr>
      <xdr:spPr>
        <a:xfrm>
          <a:off x="0" y="1089723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99060</xdr:rowOff>
    </xdr:from>
    <xdr:to xmlns:xdr="http://schemas.openxmlformats.org/drawingml/2006/spreadsheetDrawing">
      <xdr:col>27</xdr:col>
      <xdr:colOff>184150</xdr:colOff>
      <xdr:row>61</xdr:row>
      <xdr:rowOff>99060</xdr:rowOff>
    </xdr:to>
    <xdr:cxnSp macro="">
      <xdr:nvCxnSpPr>
        <xdr:cNvPr id="120" name="直線コネクタ 119"/>
        <xdr:cNvCxnSpPr/>
      </xdr:nvCxnSpPr>
      <xdr:spPr>
        <a:xfrm>
          <a:off x="756285" y="105575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128905</xdr:rowOff>
    </xdr:from>
    <xdr:ext cx="762000" cy="267335"/>
    <xdr:sp macro="" textlink="">
      <xdr:nvSpPr>
        <xdr:cNvPr id="121" name="テキスト ボックス 120"/>
        <xdr:cNvSpPr txBox="1"/>
      </xdr:nvSpPr>
      <xdr:spPr>
        <a:xfrm>
          <a:off x="0" y="1041590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132080</xdr:rowOff>
    </xdr:from>
    <xdr:to xmlns:xdr="http://schemas.openxmlformats.org/drawingml/2006/spreadsheetDrawing">
      <xdr:col>27</xdr:col>
      <xdr:colOff>184150</xdr:colOff>
      <xdr:row>58</xdr:row>
      <xdr:rowOff>132080</xdr:rowOff>
    </xdr:to>
    <xdr:cxnSp macro="">
      <xdr:nvCxnSpPr>
        <xdr:cNvPr id="122" name="直線コネクタ 121"/>
        <xdr:cNvCxnSpPr/>
      </xdr:nvCxnSpPr>
      <xdr:spPr>
        <a:xfrm>
          <a:off x="756285" y="100761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161925</xdr:rowOff>
    </xdr:from>
    <xdr:ext cx="762000" cy="258445"/>
    <xdr:sp macro="" textlink="">
      <xdr:nvSpPr>
        <xdr:cNvPr id="123" name="テキスト ボックス 122"/>
        <xdr:cNvSpPr txBox="1"/>
      </xdr:nvSpPr>
      <xdr:spPr>
        <a:xfrm>
          <a:off x="0" y="9934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55</xdr:row>
      <xdr:rowOff>164465</xdr:rowOff>
    </xdr:to>
    <xdr:cxnSp macro="">
      <xdr:nvCxnSpPr>
        <xdr:cNvPr id="124" name="直線コネクタ 123"/>
        <xdr:cNvCxnSpPr/>
      </xdr:nvCxnSpPr>
      <xdr:spPr>
        <a:xfrm>
          <a:off x="756285" y="9594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17780</xdr:rowOff>
    </xdr:from>
    <xdr:ext cx="762000" cy="267335"/>
    <xdr:sp macro="" textlink="">
      <xdr:nvSpPr>
        <xdr:cNvPr id="125" name="テキスト ボックス 124"/>
        <xdr:cNvSpPr txBox="1"/>
      </xdr:nvSpPr>
      <xdr:spPr>
        <a:xfrm>
          <a:off x="0" y="944753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6285" y="9594215"/>
          <a:ext cx="50342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106680</xdr:rowOff>
    </xdr:from>
    <xdr:to xmlns:xdr="http://schemas.openxmlformats.org/drawingml/2006/spreadsheetDrawing">
      <xdr:col>23</xdr:col>
      <xdr:colOff>133350</xdr:colOff>
      <xdr:row>65</xdr:row>
      <xdr:rowOff>103505</xdr:rowOff>
    </xdr:to>
    <xdr:cxnSp macro="">
      <xdr:nvCxnSpPr>
        <xdr:cNvPr id="127" name="直線コネクタ 126"/>
        <xdr:cNvCxnSpPr/>
      </xdr:nvCxnSpPr>
      <xdr:spPr>
        <a:xfrm flipV="1">
          <a:off x="4909185" y="10050780"/>
          <a:ext cx="0" cy="1196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74930</xdr:rowOff>
    </xdr:from>
    <xdr:ext cx="762000" cy="268605"/>
    <xdr:sp macro="" textlink="">
      <xdr:nvSpPr>
        <xdr:cNvPr id="128" name="財政構造の弾力性最小値テキスト"/>
        <xdr:cNvSpPr txBox="1"/>
      </xdr:nvSpPr>
      <xdr:spPr>
        <a:xfrm>
          <a:off x="4996180" y="1121918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103505</xdr:rowOff>
    </xdr:from>
    <xdr:to xmlns:xdr="http://schemas.openxmlformats.org/drawingml/2006/spreadsheetDrawing">
      <xdr:col>24</xdr:col>
      <xdr:colOff>12700</xdr:colOff>
      <xdr:row>65</xdr:row>
      <xdr:rowOff>103505</xdr:rowOff>
    </xdr:to>
    <xdr:cxnSp macro="">
      <xdr:nvCxnSpPr>
        <xdr:cNvPr id="129" name="直線コネクタ 128"/>
        <xdr:cNvCxnSpPr/>
      </xdr:nvCxnSpPr>
      <xdr:spPr>
        <a:xfrm>
          <a:off x="4820285" y="11247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18415</xdr:rowOff>
    </xdr:from>
    <xdr:ext cx="762000" cy="259080"/>
    <xdr:sp macro="" textlink="">
      <xdr:nvSpPr>
        <xdr:cNvPr id="130" name="財政構造の弾力性最大値テキスト"/>
        <xdr:cNvSpPr txBox="1"/>
      </xdr:nvSpPr>
      <xdr:spPr>
        <a:xfrm>
          <a:off x="4996180" y="979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106680</xdr:rowOff>
    </xdr:from>
    <xdr:to xmlns:xdr="http://schemas.openxmlformats.org/drawingml/2006/spreadsheetDrawing">
      <xdr:col>24</xdr:col>
      <xdr:colOff>12700</xdr:colOff>
      <xdr:row>58</xdr:row>
      <xdr:rowOff>106680</xdr:rowOff>
    </xdr:to>
    <xdr:cxnSp macro="">
      <xdr:nvCxnSpPr>
        <xdr:cNvPr id="131" name="直線コネクタ 130"/>
        <xdr:cNvCxnSpPr/>
      </xdr:nvCxnSpPr>
      <xdr:spPr>
        <a:xfrm>
          <a:off x="4820285" y="100507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146685</xdr:rowOff>
    </xdr:from>
    <xdr:to xmlns:xdr="http://schemas.openxmlformats.org/drawingml/2006/spreadsheetDrawing">
      <xdr:col>23</xdr:col>
      <xdr:colOff>133350</xdr:colOff>
      <xdr:row>63</xdr:row>
      <xdr:rowOff>13335</xdr:rowOff>
    </xdr:to>
    <xdr:cxnSp macro="">
      <xdr:nvCxnSpPr>
        <xdr:cNvPr id="132" name="直線コネクタ 131"/>
        <xdr:cNvCxnSpPr/>
      </xdr:nvCxnSpPr>
      <xdr:spPr>
        <a:xfrm>
          <a:off x="4078605" y="10776585"/>
          <a:ext cx="8305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86360</xdr:rowOff>
    </xdr:from>
    <xdr:ext cx="762000" cy="267335"/>
    <xdr:sp macro="" textlink="">
      <xdr:nvSpPr>
        <xdr:cNvPr id="133" name="財政構造の弾力性平均値テキスト"/>
        <xdr:cNvSpPr txBox="1"/>
      </xdr:nvSpPr>
      <xdr:spPr>
        <a:xfrm>
          <a:off x="4996180" y="10544810"/>
          <a:ext cx="7620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68580</xdr:rowOff>
    </xdr:from>
    <xdr:to xmlns:xdr="http://schemas.openxmlformats.org/drawingml/2006/spreadsheetDrawing">
      <xdr:col>23</xdr:col>
      <xdr:colOff>184150</xdr:colOff>
      <xdr:row>62</xdr:row>
      <xdr:rowOff>171450</xdr:rowOff>
    </xdr:to>
    <xdr:sp macro="" textlink="">
      <xdr:nvSpPr>
        <xdr:cNvPr id="134" name="フローチャート: 判断 133"/>
        <xdr:cNvSpPr/>
      </xdr:nvSpPr>
      <xdr:spPr>
        <a:xfrm>
          <a:off x="4858385" y="106984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89535</xdr:rowOff>
    </xdr:from>
    <xdr:to xmlns:xdr="http://schemas.openxmlformats.org/drawingml/2006/spreadsheetDrawing">
      <xdr:col>19</xdr:col>
      <xdr:colOff>133350</xdr:colOff>
      <xdr:row>62</xdr:row>
      <xdr:rowOff>146685</xdr:rowOff>
    </xdr:to>
    <xdr:cxnSp macro="">
      <xdr:nvCxnSpPr>
        <xdr:cNvPr id="135" name="直線コネクタ 134"/>
        <xdr:cNvCxnSpPr/>
      </xdr:nvCxnSpPr>
      <xdr:spPr>
        <a:xfrm>
          <a:off x="3197225" y="10547985"/>
          <a:ext cx="88138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3175</xdr:rowOff>
    </xdr:from>
    <xdr:to xmlns:xdr="http://schemas.openxmlformats.org/drawingml/2006/spreadsheetDrawing">
      <xdr:col>19</xdr:col>
      <xdr:colOff>184150</xdr:colOff>
      <xdr:row>62</xdr:row>
      <xdr:rowOff>109220</xdr:rowOff>
    </xdr:to>
    <xdr:sp macro="" textlink="">
      <xdr:nvSpPr>
        <xdr:cNvPr id="136" name="フローチャート: 判断 135"/>
        <xdr:cNvSpPr/>
      </xdr:nvSpPr>
      <xdr:spPr>
        <a:xfrm>
          <a:off x="4027805" y="1063307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119380</xdr:rowOff>
    </xdr:from>
    <xdr:ext cx="736600" cy="269240"/>
    <xdr:sp macro="" textlink="">
      <xdr:nvSpPr>
        <xdr:cNvPr id="137" name="テキスト ボックス 136"/>
        <xdr:cNvSpPr txBox="1"/>
      </xdr:nvSpPr>
      <xdr:spPr>
        <a:xfrm>
          <a:off x="3701415" y="1040638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89535</xdr:rowOff>
    </xdr:from>
    <xdr:to xmlns:xdr="http://schemas.openxmlformats.org/drawingml/2006/spreadsheetDrawing">
      <xdr:col>15</xdr:col>
      <xdr:colOff>82550</xdr:colOff>
      <xdr:row>62</xdr:row>
      <xdr:rowOff>121285</xdr:rowOff>
    </xdr:to>
    <xdr:cxnSp macro="">
      <xdr:nvCxnSpPr>
        <xdr:cNvPr id="138" name="直線コネクタ 137"/>
        <xdr:cNvCxnSpPr/>
      </xdr:nvCxnSpPr>
      <xdr:spPr>
        <a:xfrm flipV="1">
          <a:off x="2315845" y="10547985"/>
          <a:ext cx="88138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26035</xdr:rowOff>
    </xdr:from>
    <xdr:to xmlns:xdr="http://schemas.openxmlformats.org/drawingml/2006/spreadsheetDrawing">
      <xdr:col>15</xdr:col>
      <xdr:colOff>133350</xdr:colOff>
      <xdr:row>61</xdr:row>
      <xdr:rowOff>132080</xdr:rowOff>
    </xdr:to>
    <xdr:sp macro="" textlink="">
      <xdr:nvSpPr>
        <xdr:cNvPr id="139" name="フローチャート: 判断 138"/>
        <xdr:cNvSpPr/>
      </xdr:nvSpPr>
      <xdr:spPr>
        <a:xfrm>
          <a:off x="3146425" y="1048448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142240</xdr:rowOff>
    </xdr:from>
    <xdr:ext cx="760095" cy="269240"/>
    <xdr:sp macro="" textlink="">
      <xdr:nvSpPr>
        <xdr:cNvPr id="140" name="テキスト ボックス 139"/>
        <xdr:cNvSpPr txBox="1"/>
      </xdr:nvSpPr>
      <xdr:spPr>
        <a:xfrm>
          <a:off x="2820035" y="10257790"/>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111760</xdr:rowOff>
    </xdr:from>
    <xdr:to xmlns:xdr="http://schemas.openxmlformats.org/drawingml/2006/spreadsheetDrawing">
      <xdr:col>11</xdr:col>
      <xdr:colOff>31750</xdr:colOff>
      <xdr:row>62</xdr:row>
      <xdr:rowOff>121285</xdr:rowOff>
    </xdr:to>
    <xdr:cxnSp macro="">
      <xdr:nvCxnSpPr>
        <xdr:cNvPr id="141" name="直線コネクタ 140"/>
        <xdr:cNvCxnSpPr/>
      </xdr:nvCxnSpPr>
      <xdr:spPr>
        <a:xfrm>
          <a:off x="1436370" y="10741660"/>
          <a:ext cx="8794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63500</xdr:rowOff>
    </xdr:from>
    <xdr:to xmlns:xdr="http://schemas.openxmlformats.org/drawingml/2006/spreadsheetDrawing">
      <xdr:col>11</xdr:col>
      <xdr:colOff>82550</xdr:colOff>
      <xdr:row>62</xdr:row>
      <xdr:rowOff>168910</xdr:rowOff>
    </xdr:to>
    <xdr:sp macro="" textlink="">
      <xdr:nvSpPr>
        <xdr:cNvPr id="142" name="フローチャート: 判断 141"/>
        <xdr:cNvSpPr/>
      </xdr:nvSpPr>
      <xdr:spPr>
        <a:xfrm>
          <a:off x="2266950" y="1069340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1270</xdr:rowOff>
    </xdr:from>
    <xdr:ext cx="760095" cy="269240"/>
    <xdr:sp macro="" textlink="">
      <xdr:nvSpPr>
        <xdr:cNvPr id="143" name="テキスト ボックス 142"/>
        <xdr:cNvSpPr txBox="1"/>
      </xdr:nvSpPr>
      <xdr:spPr>
        <a:xfrm>
          <a:off x="1938655" y="10459720"/>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83820</xdr:rowOff>
    </xdr:from>
    <xdr:to xmlns:xdr="http://schemas.openxmlformats.org/drawingml/2006/spreadsheetDrawing">
      <xdr:col>7</xdr:col>
      <xdr:colOff>31750</xdr:colOff>
      <xdr:row>63</xdr:row>
      <xdr:rowOff>11430</xdr:rowOff>
    </xdr:to>
    <xdr:sp macro="" textlink="">
      <xdr:nvSpPr>
        <xdr:cNvPr id="144" name="フローチャート: 判断 143"/>
        <xdr:cNvSpPr/>
      </xdr:nvSpPr>
      <xdr:spPr>
        <a:xfrm>
          <a:off x="1385570" y="1071372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171450</xdr:rowOff>
    </xdr:from>
    <xdr:ext cx="762000" cy="260350"/>
    <xdr:sp macro="" textlink="">
      <xdr:nvSpPr>
        <xdr:cNvPr id="145" name="テキスト ボックス 144"/>
        <xdr:cNvSpPr txBox="1"/>
      </xdr:nvSpPr>
      <xdr:spPr>
        <a:xfrm>
          <a:off x="1057275" y="1080135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62000" cy="259080"/>
    <xdr:sp macro="" textlink="">
      <xdr:nvSpPr>
        <xdr:cNvPr id="146" name="テキスト ボックス 145"/>
        <xdr:cNvSpPr txBox="1"/>
      </xdr:nvSpPr>
      <xdr:spPr>
        <a:xfrm>
          <a:off x="4695190" y="1200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62000" cy="259080"/>
    <xdr:sp macro="" textlink="">
      <xdr:nvSpPr>
        <xdr:cNvPr id="147" name="テキスト ボックス 146"/>
        <xdr:cNvSpPr txBox="1"/>
      </xdr:nvSpPr>
      <xdr:spPr>
        <a:xfrm>
          <a:off x="3864610" y="1200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60095" cy="259080"/>
    <xdr:sp macro="" textlink="">
      <xdr:nvSpPr>
        <xdr:cNvPr id="148" name="テキスト ボックス 147"/>
        <xdr:cNvSpPr txBox="1"/>
      </xdr:nvSpPr>
      <xdr:spPr>
        <a:xfrm>
          <a:off x="2983230" y="12001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60095" cy="259080"/>
    <xdr:sp macro="" textlink="">
      <xdr:nvSpPr>
        <xdr:cNvPr id="149" name="テキスト ボックス 148"/>
        <xdr:cNvSpPr txBox="1"/>
      </xdr:nvSpPr>
      <xdr:spPr>
        <a:xfrm>
          <a:off x="2101850" y="12001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60095" cy="259080"/>
    <xdr:sp macro="" textlink="">
      <xdr:nvSpPr>
        <xdr:cNvPr id="150" name="テキスト ボックス 149"/>
        <xdr:cNvSpPr txBox="1"/>
      </xdr:nvSpPr>
      <xdr:spPr>
        <a:xfrm>
          <a:off x="1222375" y="12001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66040</xdr:rowOff>
    </xdr:to>
    <xdr:sp macro="" textlink="">
      <xdr:nvSpPr>
        <xdr:cNvPr id="151" name="楕円 150"/>
        <xdr:cNvSpPr/>
      </xdr:nvSpPr>
      <xdr:spPr>
        <a:xfrm>
          <a:off x="4858385" y="10768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109855</xdr:rowOff>
    </xdr:from>
    <xdr:ext cx="762000" cy="268605"/>
    <xdr:sp macro="" textlink="">
      <xdr:nvSpPr>
        <xdr:cNvPr id="152" name="財政構造の弾力性該当値テキスト"/>
        <xdr:cNvSpPr txBox="1"/>
      </xdr:nvSpPr>
      <xdr:spPr>
        <a:xfrm>
          <a:off x="4996180" y="1073975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93345</xdr:rowOff>
    </xdr:from>
    <xdr:to xmlns:xdr="http://schemas.openxmlformats.org/drawingml/2006/spreadsheetDrawing">
      <xdr:col>19</xdr:col>
      <xdr:colOff>184150</xdr:colOff>
      <xdr:row>63</xdr:row>
      <xdr:rowOff>20955</xdr:rowOff>
    </xdr:to>
    <xdr:sp macro="" textlink="">
      <xdr:nvSpPr>
        <xdr:cNvPr id="153" name="楕円 152"/>
        <xdr:cNvSpPr/>
      </xdr:nvSpPr>
      <xdr:spPr>
        <a:xfrm>
          <a:off x="4027805" y="10723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5080</xdr:rowOff>
    </xdr:from>
    <xdr:ext cx="736600" cy="269240"/>
    <xdr:sp macro="" textlink="">
      <xdr:nvSpPr>
        <xdr:cNvPr id="154" name="テキスト ボックス 153"/>
        <xdr:cNvSpPr txBox="1"/>
      </xdr:nvSpPr>
      <xdr:spPr>
        <a:xfrm>
          <a:off x="3701415" y="1080643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36195</xdr:rowOff>
    </xdr:from>
    <xdr:to xmlns:xdr="http://schemas.openxmlformats.org/drawingml/2006/spreadsheetDrawing">
      <xdr:col>15</xdr:col>
      <xdr:colOff>133350</xdr:colOff>
      <xdr:row>61</xdr:row>
      <xdr:rowOff>141605</xdr:rowOff>
    </xdr:to>
    <xdr:sp macro="" textlink="">
      <xdr:nvSpPr>
        <xdr:cNvPr id="155" name="楕円 154"/>
        <xdr:cNvSpPr/>
      </xdr:nvSpPr>
      <xdr:spPr>
        <a:xfrm>
          <a:off x="3146425" y="104946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125730</xdr:rowOff>
    </xdr:from>
    <xdr:ext cx="760095" cy="259080"/>
    <xdr:sp macro="" textlink="">
      <xdr:nvSpPr>
        <xdr:cNvPr id="156" name="テキスト ボックス 155"/>
        <xdr:cNvSpPr txBox="1"/>
      </xdr:nvSpPr>
      <xdr:spPr>
        <a:xfrm>
          <a:off x="2820035" y="105841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68580</xdr:rowOff>
    </xdr:from>
    <xdr:to xmlns:xdr="http://schemas.openxmlformats.org/drawingml/2006/spreadsheetDrawing">
      <xdr:col>11</xdr:col>
      <xdr:colOff>82550</xdr:colOff>
      <xdr:row>62</xdr:row>
      <xdr:rowOff>171450</xdr:rowOff>
    </xdr:to>
    <xdr:sp macro="" textlink="">
      <xdr:nvSpPr>
        <xdr:cNvPr id="157" name="楕円 156"/>
        <xdr:cNvSpPr/>
      </xdr:nvSpPr>
      <xdr:spPr>
        <a:xfrm>
          <a:off x="2266950" y="10698480"/>
          <a:ext cx="996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158115</xdr:rowOff>
    </xdr:from>
    <xdr:ext cx="760095" cy="267335"/>
    <xdr:sp macro="" textlink="">
      <xdr:nvSpPr>
        <xdr:cNvPr id="158" name="テキスト ボックス 157"/>
        <xdr:cNvSpPr txBox="1"/>
      </xdr:nvSpPr>
      <xdr:spPr>
        <a:xfrm>
          <a:off x="1938655" y="10788015"/>
          <a:ext cx="7600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58420</xdr:rowOff>
    </xdr:from>
    <xdr:to xmlns:xdr="http://schemas.openxmlformats.org/drawingml/2006/spreadsheetDrawing">
      <xdr:col>7</xdr:col>
      <xdr:colOff>31750</xdr:colOff>
      <xdr:row>62</xdr:row>
      <xdr:rowOff>163830</xdr:rowOff>
    </xdr:to>
    <xdr:sp macro="" textlink="">
      <xdr:nvSpPr>
        <xdr:cNvPr id="159" name="楕円 158"/>
        <xdr:cNvSpPr/>
      </xdr:nvSpPr>
      <xdr:spPr>
        <a:xfrm>
          <a:off x="1385570" y="1068832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171450</xdr:rowOff>
    </xdr:from>
    <xdr:ext cx="762000" cy="259080"/>
    <xdr:sp macro="" textlink="">
      <xdr:nvSpPr>
        <xdr:cNvPr id="160" name="テキスト ボックス 159"/>
        <xdr:cNvSpPr txBox="1"/>
      </xdr:nvSpPr>
      <xdr:spPr>
        <a:xfrm>
          <a:off x="1057275" y="1045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125095</xdr:rowOff>
    </xdr:from>
    <xdr:to xmlns:xdr="http://schemas.openxmlformats.org/drawingml/2006/spreadsheetDrawing">
      <xdr:col>27</xdr:col>
      <xdr:colOff>184150</xdr:colOff>
      <xdr:row>75</xdr:row>
      <xdr:rowOff>99060</xdr:rowOff>
    </xdr:to>
    <xdr:sp macro="" textlink="">
      <xdr:nvSpPr>
        <xdr:cNvPr id="161" name="正方形/長方形 160"/>
        <xdr:cNvSpPr/>
      </xdr:nvSpPr>
      <xdr:spPr>
        <a:xfrm>
          <a:off x="756285" y="1264094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145415</xdr:rowOff>
    </xdr:from>
    <xdr:ext cx="3216910" cy="320675"/>
    <xdr:sp macro="" textlink="">
      <xdr:nvSpPr>
        <xdr:cNvPr id="162" name="テキスト ボックス 161"/>
        <xdr:cNvSpPr txBox="1"/>
      </xdr:nvSpPr>
      <xdr:spPr>
        <a:xfrm>
          <a:off x="798195" y="13004165"/>
          <a:ext cx="3216910" cy="3206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118745</xdr:rowOff>
    </xdr:from>
    <xdr:ext cx="1641475" cy="372745"/>
    <xdr:sp macro="" textlink="">
      <xdr:nvSpPr>
        <xdr:cNvPr id="163" name="テキスト ボックス 162"/>
        <xdr:cNvSpPr txBox="1"/>
      </xdr:nvSpPr>
      <xdr:spPr>
        <a:xfrm>
          <a:off x="4112895" y="12977495"/>
          <a:ext cx="1641475"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[170,505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33020</xdr:rowOff>
    </xdr:from>
    <xdr:to xmlns:xdr="http://schemas.openxmlformats.org/drawingml/2006/spreadsheetDrawing">
      <xdr:col>35</xdr:col>
      <xdr:colOff>95250</xdr:colOff>
      <xdr:row>76</xdr:row>
      <xdr:rowOff>118745</xdr:rowOff>
    </xdr:to>
    <xdr:sp macro="" textlink="">
      <xdr:nvSpPr>
        <xdr:cNvPr id="164" name="正方形/長方形 163"/>
        <xdr:cNvSpPr/>
      </xdr:nvSpPr>
      <xdr:spPr>
        <a:xfrm>
          <a:off x="5852160" y="12891770"/>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52705</xdr:rowOff>
    </xdr:from>
    <xdr:to xmlns:xdr="http://schemas.openxmlformats.org/drawingml/2006/spreadsheetDrawing">
      <xdr:col>35</xdr:col>
      <xdr:colOff>95250</xdr:colOff>
      <xdr:row>77</xdr:row>
      <xdr:rowOff>138430</xdr:rowOff>
    </xdr:to>
    <xdr:sp macro="" textlink="">
      <xdr:nvSpPr>
        <xdr:cNvPr id="165" name="正方形/長方形 164"/>
        <xdr:cNvSpPr/>
      </xdr:nvSpPr>
      <xdr:spPr>
        <a:xfrm>
          <a:off x="5852160" y="13082905"/>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33020</xdr:rowOff>
    </xdr:from>
    <xdr:to xmlns:xdr="http://schemas.openxmlformats.org/drawingml/2006/spreadsheetDrawing">
      <xdr:col>42</xdr:col>
      <xdr:colOff>25400</xdr:colOff>
      <xdr:row>76</xdr:row>
      <xdr:rowOff>118745</xdr:rowOff>
    </xdr:to>
    <xdr:sp macro="" textlink="">
      <xdr:nvSpPr>
        <xdr:cNvPr id="166" name="正方形/長方形 165"/>
        <xdr:cNvSpPr/>
      </xdr:nvSpPr>
      <xdr:spPr>
        <a:xfrm>
          <a:off x="7487920"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52705</xdr:rowOff>
    </xdr:from>
    <xdr:to xmlns:xdr="http://schemas.openxmlformats.org/drawingml/2006/spreadsheetDrawing">
      <xdr:col>42</xdr:col>
      <xdr:colOff>25400</xdr:colOff>
      <xdr:row>77</xdr:row>
      <xdr:rowOff>138430</xdr:rowOff>
    </xdr:to>
    <xdr:sp macro="" textlink="">
      <xdr:nvSpPr>
        <xdr:cNvPr id="167" name="正方形/長方形 166"/>
        <xdr:cNvSpPr/>
      </xdr:nvSpPr>
      <xdr:spPr>
        <a:xfrm>
          <a:off x="7487920"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33020</xdr:rowOff>
    </xdr:from>
    <xdr:to xmlns:xdr="http://schemas.openxmlformats.org/drawingml/2006/spreadsheetDrawing">
      <xdr:col>49</xdr:col>
      <xdr:colOff>19050</xdr:colOff>
      <xdr:row>76</xdr:row>
      <xdr:rowOff>118745</xdr:rowOff>
    </xdr:to>
    <xdr:sp macro="" textlink="">
      <xdr:nvSpPr>
        <xdr:cNvPr id="168" name="正方形/長方形 167"/>
        <xdr:cNvSpPr/>
      </xdr:nvSpPr>
      <xdr:spPr>
        <a:xfrm>
          <a:off x="8935085"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52705</xdr:rowOff>
    </xdr:from>
    <xdr:to xmlns:xdr="http://schemas.openxmlformats.org/drawingml/2006/spreadsheetDrawing">
      <xdr:col>49</xdr:col>
      <xdr:colOff>19050</xdr:colOff>
      <xdr:row>77</xdr:row>
      <xdr:rowOff>138430</xdr:rowOff>
    </xdr:to>
    <xdr:sp macro="" textlink="">
      <xdr:nvSpPr>
        <xdr:cNvPr id="169" name="正方形/長方形 168"/>
        <xdr:cNvSpPr/>
      </xdr:nvSpPr>
      <xdr:spPr>
        <a:xfrm>
          <a:off x="8935085"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39370</xdr:rowOff>
    </xdr:to>
    <xdr:sp macro="" textlink="">
      <xdr:nvSpPr>
        <xdr:cNvPr id="170" name="正方形/長方形 169"/>
        <xdr:cNvSpPr/>
      </xdr:nvSpPr>
      <xdr:spPr>
        <a:xfrm>
          <a:off x="756285" y="1339913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39370</xdr:rowOff>
    </xdr:to>
    <xdr:sp macro="" textlink="">
      <xdr:nvSpPr>
        <xdr:cNvPr id="171" name="正方形/長方形 170"/>
        <xdr:cNvSpPr/>
      </xdr:nvSpPr>
      <xdr:spPr>
        <a:xfrm>
          <a:off x="5979160" y="1339913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203200</xdr:colOff>
      <xdr:row>79</xdr:row>
      <xdr:rowOff>112395</xdr:rowOff>
    </xdr:to>
    <xdr:sp macro="" textlink="">
      <xdr:nvSpPr>
        <xdr:cNvPr id="172" name="正方形/長方形 171"/>
        <xdr:cNvSpPr/>
      </xdr:nvSpPr>
      <xdr:spPr>
        <a:xfrm>
          <a:off x="5979160" y="13399135"/>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151765</xdr:rowOff>
    </xdr:to>
    <xdr:sp macro="" textlink="" fLocksText="0">
      <xdr:nvSpPr>
        <xdr:cNvPr id="173" name="テキスト ボックス 172"/>
        <xdr:cNvSpPr txBox="1"/>
      </xdr:nvSpPr>
      <xdr:spPr>
        <a:xfrm>
          <a:off x="6104255" y="13716000"/>
          <a:ext cx="5727065"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tx1"/>
              </a:solidFill>
              <a:latin typeface="ＭＳ Ｐゴシック"/>
              <a:ea typeface="ＭＳ Ｐゴシック"/>
            </a:rPr>
            <a:t>　</a:t>
          </a:r>
          <a:r>
            <a:rPr kumimoji="1" lang="ja-JP" altLang="en-US" sz="1050">
              <a:solidFill>
                <a:schemeClr val="tx1"/>
              </a:solidFill>
              <a:latin typeface="ＭＳ Ｐゴシック"/>
              <a:ea typeface="ＭＳ Ｐゴシック"/>
            </a:rPr>
            <a:t> </a:t>
          </a:r>
          <a:r>
            <a:rPr kumimoji="1" lang="ja-JP" altLang="en-US" sz="1050">
              <a:solidFill>
                <a:schemeClr val="tx1"/>
              </a:solidFill>
              <a:latin typeface="ＭＳ Ｐゴシック"/>
              <a:ea typeface="ＭＳ Ｐゴシック"/>
            </a:rPr>
            <a:t>物件費は、新型コロナウイルス感染症対策などが0.7億円の減となったが、人事院の給与改定の勧告に準じた給与表の改定及び期末勤勉手当の支給割合の引き上げや、本市の企業会計であった水道事業が広島県水道広域連合企業団に参加することに伴い、人件費が5.8億円の増となったため、人口１人あたりの人件費、物件費等の決算額は増となった。</a:t>
          </a:r>
          <a:endParaRPr kumimoji="1" lang="ja-JP" altLang="en-US" sz="1050">
            <a:solidFill>
              <a:schemeClr val="tx1"/>
            </a:solidFill>
            <a:latin typeface="ＭＳ Ｐゴシック"/>
            <a:ea typeface="ＭＳ Ｐゴシック"/>
          </a:endParaRPr>
        </a:p>
        <a:p>
          <a:r>
            <a:rPr kumimoji="1" lang="ja-JP" altLang="en-US" sz="1050">
              <a:solidFill>
                <a:schemeClr val="tx1"/>
              </a:solidFill>
              <a:latin typeface="ＭＳ Ｐゴシック"/>
              <a:ea typeface="ＭＳ Ｐゴシック"/>
            </a:rPr>
            <a:t>　 また、類似団体平均を大きく上回っているのは、人件費が主な要因であり、これは、市町村合併に伴う地理的条件による総合支所、保育園、消防署などの組織体制によるものである。今後も、民間で実施可能な事務については、民間事業者等を活用した行政サービスの提供を推進するなど、コスト削減を図る。</a:t>
          </a:r>
          <a:endParaRPr kumimoji="1" lang="ja-JP" altLang="en-US" sz="105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6985</xdr:rowOff>
    </xdr:from>
    <xdr:ext cx="347980" cy="224790"/>
    <xdr:sp macro="" textlink="">
      <xdr:nvSpPr>
        <xdr:cNvPr id="174" name="テキスト ボックス 173"/>
        <xdr:cNvSpPr txBox="1"/>
      </xdr:nvSpPr>
      <xdr:spPr>
        <a:xfrm>
          <a:off x="718185" y="13208635"/>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39370</xdr:rowOff>
    </xdr:from>
    <xdr:to xmlns:xdr="http://schemas.openxmlformats.org/drawingml/2006/spreadsheetDrawing">
      <xdr:col>27</xdr:col>
      <xdr:colOff>184150</xdr:colOff>
      <xdr:row>92</xdr:row>
      <xdr:rowOff>39370</xdr:rowOff>
    </xdr:to>
    <xdr:cxnSp macro="">
      <xdr:nvCxnSpPr>
        <xdr:cNvPr id="175" name="直線コネクタ 174"/>
        <xdr:cNvCxnSpPr/>
      </xdr:nvCxnSpPr>
      <xdr:spPr>
        <a:xfrm>
          <a:off x="756285" y="15812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69850</xdr:rowOff>
    </xdr:from>
    <xdr:ext cx="762000" cy="269240"/>
    <xdr:sp macro="" textlink="">
      <xdr:nvSpPr>
        <xdr:cNvPr id="176" name="テキスト ボックス 175"/>
        <xdr:cNvSpPr txBox="1"/>
      </xdr:nvSpPr>
      <xdr:spPr>
        <a:xfrm>
          <a:off x="0" y="15671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156210</xdr:rowOff>
    </xdr:from>
    <xdr:to xmlns:xdr="http://schemas.openxmlformats.org/drawingml/2006/spreadsheetDrawing">
      <xdr:col>27</xdr:col>
      <xdr:colOff>184150</xdr:colOff>
      <xdr:row>89</xdr:row>
      <xdr:rowOff>156210</xdr:rowOff>
    </xdr:to>
    <xdr:cxnSp macro="">
      <xdr:nvCxnSpPr>
        <xdr:cNvPr id="177" name="直線コネクタ 176"/>
        <xdr:cNvCxnSpPr/>
      </xdr:nvCxnSpPr>
      <xdr:spPr>
        <a:xfrm>
          <a:off x="756285" y="154152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8890</xdr:rowOff>
    </xdr:from>
    <xdr:ext cx="762000" cy="258445"/>
    <xdr:sp macro="" textlink="">
      <xdr:nvSpPr>
        <xdr:cNvPr id="178" name="テキスト ボックス 177"/>
        <xdr:cNvSpPr txBox="1"/>
      </xdr:nvSpPr>
      <xdr:spPr>
        <a:xfrm>
          <a:off x="0" y="1526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93980</xdr:rowOff>
    </xdr:from>
    <xdr:to xmlns:xdr="http://schemas.openxmlformats.org/drawingml/2006/spreadsheetDrawing">
      <xdr:col>27</xdr:col>
      <xdr:colOff>184150</xdr:colOff>
      <xdr:row>87</xdr:row>
      <xdr:rowOff>93980</xdr:rowOff>
    </xdr:to>
    <xdr:cxnSp macro="">
      <xdr:nvCxnSpPr>
        <xdr:cNvPr id="179" name="直線コネクタ 178"/>
        <xdr:cNvCxnSpPr/>
      </xdr:nvCxnSpPr>
      <xdr:spPr>
        <a:xfrm>
          <a:off x="756285" y="150101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125095</xdr:rowOff>
    </xdr:from>
    <xdr:ext cx="762000" cy="259715"/>
    <xdr:sp macro="" textlink="">
      <xdr:nvSpPr>
        <xdr:cNvPr id="180" name="テキスト ボックス 179"/>
        <xdr:cNvSpPr txBox="1"/>
      </xdr:nvSpPr>
      <xdr:spPr>
        <a:xfrm>
          <a:off x="0" y="148697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33020</xdr:rowOff>
    </xdr:from>
    <xdr:to xmlns:xdr="http://schemas.openxmlformats.org/drawingml/2006/spreadsheetDrawing">
      <xdr:col>27</xdr:col>
      <xdr:colOff>184150</xdr:colOff>
      <xdr:row>85</xdr:row>
      <xdr:rowOff>33020</xdr:rowOff>
    </xdr:to>
    <xdr:cxnSp macro="">
      <xdr:nvCxnSpPr>
        <xdr:cNvPr id="181" name="直線コネクタ 180"/>
        <xdr:cNvCxnSpPr/>
      </xdr:nvCxnSpPr>
      <xdr:spPr>
        <a:xfrm>
          <a:off x="756285" y="146062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63500</xdr:rowOff>
    </xdr:from>
    <xdr:ext cx="762000" cy="266700"/>
    <xdr:sp macro="" textlink="">
      <xdr:nvSpPr>
        <xdr:cNvPr id="182" name="テキスト ボックス 181"/>
        <xdr:cNvSpPr txBox="1"/>
      </xdr:nvSpPr>
      <xdr:spPr>
        <a:xfrm>
          <a:off x="0" y="1446530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149860</xdr:rowOff>
    </xdr:from>
    <xdr:to xmlns:xdr="http://schemas.openxmlformats.org/drawingml/2006/spreadsheetDrawing">
      <xdr:col>27</xdr:col>
      <xdr:colOff>184150</xdr:colOff>
      <xdr:row>82</xdr:row>
      <xdr:rowOff>149860</xdr:rowOff>
    </xdr:to>
    <xdr:cxnSp macro="">
      <xdr:nvCxnSpPr>
        <xdr:cNvPr id="183" name="直線コネクタ 182"/>
        <xdr:cNvCxnSpPr/>
      </xdr:nvCxnSpPr>
      <xdr:spPr>
        <a:xfrm>
          <a:off x="756285" y="142087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69240"/>
    <xdr:sp macro="" textlink="">
      <xdr:nvSpPr>
        <xdr:cNvPr id="184" name="テキスト ボックス 183"/>
        <xdr:cNvSpPr txBox="1"/>
      </xdr:nvSpPr>
      <xdr:spPr>
        <a:xfrm>
          <a:off x="0" y="140608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87630</xdr:rowOff>
    </xdr:from>
    <xdr:to xmlns:xdr="http://schemas.openxmlformats.org/drawingml/2006/spreadsheetDrawing">
      <xdr:col>27</xdr:col>
      <xdr:colOff>184150</xdr:colOff>
      <xdr:row>80</xdr:row>
      <xdr:rowOff>87630</xdr:rowOff>
    </xdr:to>
    <xdr:cxnSp macro="">
      <xdr:nvCxnSpPr>
        <xdr:cNvPr id="185" name="直線コネクタ 184"/>
        <xdr:cNvCxnSpPr/>
      </xdr:nvCxnSpPr>
      <xdr:spPr>
        <a:xfrm>
          <a:off x="756285" y="138036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118110</xdr:rowOff>
    </xdr:from>
    <xdr:ext cx="762000" cy="268605"/>
    <xdr:sp macro="" textlink="">
      <xdr:nvSpPr>
        <xdr:cNvPr id="186" name="テキスト ボックス 185"/>
        <xdr:cNvSpPr txBox="1"/>
      </xdr:nvSpPr>
      <xdr:spPr>
        <a:xfrm>
          <a:off x="0" y="136626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87" name="直線コネクタ 186"/>
        <xdr:cNvCxnSpPr/>
      </xdr:nvCxnSpPr>
      <xdr:spPr>
        <a:xfrm>
          <a:off x="756285" y="133991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56515</xdr:rowOff>
    </xdr:from>
    <xdr:ext cx="762000" cy="257175"/>
    <xdr:sp macro="" textlink="">
      <xdr:nvSpPr>
        <xdr:cNvPr id="188" name="テキスト ボックス 187"/>
        <xdr:cNvSpPr txBox="1"/>
      </xdr:nvSpPr>
      <xdr:spPr>
        <a:xfrm>
          <a:off x="0" y="132581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39370</xdr:rowOff>
    </xdr:to>
    <xdr:sp macro="" textlink="">
      <xdr:nvSpPr>
        <xdr:cNvPr id="189" name="人件費・物件費等の状況グラフ枠"/>
        <xdr:cNvSpPr/>
      </xdr:nvSpPr>
      <xdr:spPr>
        <a:xfrm>
          <a:off x="756285" y="1339913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43180</xdr:rowOff>
    </xdr:from>
    <xdr:to xmlns:xdr="http://schemas.openxmlformats.org/drawingml/2006/spreadsheetDrawing">
      <xdr:col>23</xdr:col>
      <xdr:colOff>133350</xdr:colOff>
      <xdr:row>88</xdr:row>
      <xdr:rowOff>116205</xdr:rowOff>
    </xdr:to>
    <xdr:cxnSp macro="">
      <xdr:nvCxnSpPr>
        <xdr:cNvPr id="190" name="直線コネクタ 189"/>
        <xdr:cNvCxnSpPr/>
      </xdr:nvCxnSpPr>
      <xdr:spPr>
        <a:xfrm flipV="1">
          <a:off x="4909185" y="13759180"/>
          <a:ext cx="0" cy="1444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86995</xdr:rowOff>
    </xdr:from>
    <xdr:ext cx="762000" cy="267335"/>
    <xdr:sp macro="" textlink="">
      <xdr:nvSpPr>
        <xdr:cNvPr id="191" name="人件費・物件費等の状況最小値テキスト"/>
        <xdr:cNvSpPr txBox="1"/>
      </xdr:nvSpPr>
      <xdr:spPr>
        <a:xfrm>
          <a:off x="4996180" y="1517459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116205</xdr:rowOff>
    </xdr:from>
    <xdr:to xmlns:xdr="http://schemas.openxmlformats.org/drawingml/2006/spreadsheetDrawing">
      <xdr:col>24</xdr:col>
      <xdr:colOff>12700</xdr:colOff>
      <xdr:row>88</xdr:row>
      <xdr:rowOff>116205</xdr:rowOff>
    </xdr:to>
    <xdr:cxnSp macro="">
      <xdr:nvCxnSpPr>
        <xdr:cNvPr id="192" name="直線コネクタ 191"/>
        <xdr:cNvCxnSpPr/>
      </xdr:nvCxnSpPr>
      <xdr:spPr>
        <a:xfrm>
          <a:off x="4820285" y="152038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132715</xdr:rowOff>
    </xdr:from>
    <xdr:ext cx="762000" cy="266700"/>
    <xdr:sp macro="" textlink="">
      <xdr:nvSpPr>
        <xdr:cNvPr id="193" name="人件費・物件費等の状況最大値テキスト"/>
        <xdr:cNvSpPr txBox="1"/>
      </xdr:nvSpPr>
      <xdr:spPr>
        <a:xfrm>
          <a:off x="4996180" y="1350581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43180</xdr:rowOff>
    </xdr:from>
    <xdr:to xmlns:xdr="http://schemas.openxmlformats.org/drawingml/2006/spreadsheetDrawing">
      <xdr:col>24</xdr:col>
      <xdr:colOff>12700</xdr:colOff>
      <xdr:row>80</xdr:row>
      <xdr:rowOff>43180</xdr:rowOff>
    </xdr:to>
    <xdr:cxnSp macro="">
      <xdr:nvCxnSpPr>
        <xdr:cNvPr id="194" name="直線コネクタ 193"/>
        <xdr:cNvCxnSpPr/>
      </xdr:nvCxnSpPr>
      <xdr:spPr>
        <a:xfrm>
          <a:off x="4820285" y="137591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89535</xdr:rowOff>
    </xdr:from>
    <xdr:to xmlns:xdr="http://schemas.openxmlformats.org/drawingml/2006/spreadsheetDrawing">
      <xdr:col>23</xdr:col>
      <xdr:colOff>133350</xdr:colOff>
      <xdr:row>86</xdr:row>
      <xdr:rowOff>140335</xdr:rowOff>
    </xdr:to>
    <xdr:cxnSp macro="">
      <xdr:nvCxnSpPr>
        <xdr:cNvPr id="195" name="直線コネクタ 194"/>
        <xdr:cNvCxnSpPr/>
      </xdr:nvCxnSpPr>
      <xdr:spPr>
        <a:xfrm>
          <a:off x="4078605" y="14834235"/>
          <a:ext cx="8305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80010</xdr:rowOff>
    </xdr:from>
    <xdr:ext cx="762000" cy="259080"/>
    <xdr:sp macro="" textlink="">
      <xdr:nvSpPr>
        <xdr:cNvPr id="196" name="人件費・物件費等の状況平均値テキスト"/>
        <xdr:cNvSpPr txBox="1"/>
      </xdr:nvSpPr>
      <xdr:spPr>
        <a:xfrm>
          <a:off x="4996180" y="14138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62230</xdr:rowOff>
    </xdr:from>
    <xdr:to xmlns:xdr="http://schemas.openxmlformats.org/drawingml/2006/spreadsheetDrawing">
      <xdr:col>23</xdr:col>
      <xdr:colOff>184150</xdr:colOff>
      <xdr:row>83</xdr:row>
      <xdr:rowOff>168275</xdr:rowOff>
    </xdr:to>
    <xdr:sp macro="" textlink="">
      <xdr:nvSpPr>
        <xdr:cNvPr id="197" name="フローチャート: 判断 196"/>
        <xdr:cNvSpPr/>
      </xdr:nvSpPr>
      <xdr:spPr>
        <a:xfrm>
          <a:off x="4858385" y="142925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158115</xdr:rowOff>
    </xdr:from>
    <xdr:to xmlns:xdr="http://schemas.openxmlformats.org/drawingml/2006/spreadsheetDrawing">
      <xdr:col>19</xdr:col>
      <xdr:colOff>133350</xdr:colOff>
      <xdr:row>86</xdr:row>
      <xdr:rowOff>89535</xdr:rowOff>
    </xdr:to>
    <xdr:cxnSp macro="">
      <xdr:nvCxnSpPr>
        <xdr:cNvPr id="198" name="直線コネクタ 197"/>
        <xdr:cNvCxnSpPr/>
      </xdr:nvCxnSpPr>
      <xdr:spPr>
        <a:xfrm>
          <a:off x="3197225" y="14731365"/>
          <a:ext cx="88138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86360</xdr:rowOff>
    </xdr:from>
    <xdr:to xmlns:xdr="http://schemas.openxmlformats.org/drawingml/2006/spreadsheetDrawing">
      <xdr:col>19</xdr:col>
      <xdr:colOff>184150</xdr:colOff>
      <xdr:row>84</xdr:row>
      <xdr:rowOff>13335</xdr:rowOff>
    </xdr:to>
    <xdr:sp macro="" textlink="">
      <xdr:nvSpPr>
        <xdr:cNvPr id="199" name="フローチャート: 判断 198"/>
        <xdr:cNvSpPr/>
      </xdr:nvSpPr>
      <xdr:spPr>
        <a:xfrm>
          <a:off x="4027805" y="14316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23495</xdr:rowOff>
    </xdr:from>
    <xdr:ext cx="736600" cy="268605"/>
    <xdr:sp macro="" textlink="">
      <xdr:nvSpPr>
        <xdr:cNvPr id="200" name="テキスト ボックス 199"/>
        <xdr:cNvSpPr txBox="1"/>
      </xdr:nvSpPr>
      <xdr:spPr>
        <a:xfrm>
          <a:off x="3701415" y="1408239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46990</xdr:rowOff>
    </xdr:from>
    <xdr:to xmlns:xdr="http://schemas.openxmlformats.org/drawingml/2006/spreadsheetDrawing">
      <xdr:col>15</xdr:col>
      <xdr:colOff>82550</xdr:colOff>
      <xdr:row>85</xdr:row>
      <xdr:rowOff>158115</xdr:rowOff>
    </xdr:to>
    <xdr:cxnSp macro="">
      <xdr:nvCxnSpPr>
        <xdr:cNvPr id="201" name="直線コネクタ 200"/>
        <xdr:cNvCxnSpPr/>
      </xdr:nvCxnSpPr>
      <xdr:spPr>
        <a:xfrm>
          <a:off x="2315845" y="14620240"/>
          <a:ext cx="88138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20955</xdr:rowOff>
    </xdr:from>
    <xdr:to xmlns:xdr="http://schemas.openxmlformats.org/drawingml/2006/spreadsheetDrawing">
      <xdr:col>15</xdr:col>
      <xdr:colOff>133350</xdr:colOff>
      <xdr:row>83</xdr:row>
      <xdr:rowOff>126365</xdr:rowOff>
    </xdr:to>
    <xdr:sp macro="" textlink="">
      <xdr:nvSpPr>
        <xdr:cNvPr id="202" name="フローチャート: 判断 201"/>
        <xdr:cNvSpPr/>
      </xdr:nvSpPr>
      <xdr:spPr>
        <a:xfrm>
          <a:off x="3146425" y="142513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137160</xdr:rowOff>
    </xdr:from>
    <xdr:ext cx="760095" cy="260985"/>
    <xdr:sp macro="" textlink="">
      <xdr:nvSpPr>
        <xdr:cNvPr id="203" name="テキスト ボックス 202"/>
        <xdr:cNvSpPr txBox="1"/>
      </xdr:nvSpPr>
      <xdr:spPr>
        <a:xfrm>
          <a:off x="2820035" y="14024610"/>
          <a:ext cx="7600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107315</xdr:rowOff>
    </xdr:from>
    <xdr:to xmlns:xdr="http://schemas.openxmlformats.org/drawingml/2006/spreadsheetDrawing">
      <xdr:col>11</xdr:col>
      <xdr:colOff>31750</xdr:colOff>
      <xdr:row>85</xdr:row>
      <xdr:rowOff>46990</xdr:rowOff>
    </xdr:to>
    <xdr:cxnSp macro="">
      <xdr:nvCxnSpPr>
        <xdr:cNvPr id="204" name="直線コネクタ 203"/>
        <xdr:cNvCxnSpPr/>
      </xdr:nvCxnSpPr>
      <xdr:spPr>
        <a:xfrm>
          <a:off x="1436370" y="14509115"/>
          <a:ext cx="87947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93345</xdr:rowOff>
    </xdr:from>
    <xdr:to xmlns:xdr="http://schemas.openxmlformats.org/drawingml/2006/spreadsheetDrawing">
      <xdr:col>11</xdr:col>
      <xdr:colOff>82550</xdr:colOff>
      <xdr:row>83</xdr:row>
      <xdr:rowOff>20955</xdr:rowOff>
    </xdr:to>
    <xdr:sp macro="" textlink="">
      <xdr:nvSpPr>
        <xdr:cNvPr id="205" name="フローチャート: 判断 204"/>
        <xdr:cNvSpPr/>
      </xdr:nvSpPr>
      <xdr:spPr>
        <a:xfrm>
          <a:off x="2266950" y="1415224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31750</xdr:rowOff>
    </xdr:from>
    <xdr:ext cx="760095" cy="257810"/>
    <xdr:sp macro="" textlink="">
      <xdr:nvSpPr>
        <xdr:cNvPr id="206" name="テキスト ボックス 205"/>
        <xdr:cNvSpPr txBox="1"/>
      </xdr:nvSpPr>
      <xdr:spPr>
        <a:xfrm>
          <a:off x="1938655" y="1391920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3810</xdr:rowOff>
    </xdr:from>
    <xdr:to xmlns:xdr="http://schemas.openxmlformats.org/drawingml/2006/spreadsheetDrawing">
      <xdr:col>7</xdr:col>
      <xdr:colOff>31750</xdr:colOff>
      <xdr:row>82</xdr:row>
      <xdr:rowOff>109855</xdr:rowOff>
    </xdr:to>
    <xdr:sp macro="" textlink="">
      <xdr:nvSpPr>
        <xdr:cNvPr id="207" name="フローチャート: 判断 206"/>
        <xdr:cNvSpPr/>
      </xdr:nvSpPr>
      <xdr:spPr>
        <a:xfrm>
          <a:off x="1385570" y="14062710"/>
          <a:ext cx="9969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120650</xdr:rowOff>
    </xdr:from>
    <xdr:ext cx="762000" cy="267335"/>
    <xdr:sp macro="" textlink="">
      <xdr:nvSpPr>
        <xdr:cNvPr id="208" name="テキスト ボックス 207"/>
        <xdr:cNvSpPr txBox="1"/>
      </xdr:nvSpPr>
      <xdr:spPr>
        <a:xfrm>
          <a:off x="1057275" y="1383665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36830</xdr:rowOff>
    </xdr:from>
    <xdr:ext cx="762000" cy="269240"/>
    <xdr:sp macro="" textlink="">
      <xdr:nvSpPr>
        <xdr:cNvPr id="209" name="テキスト ボックス 208"/>
        <xdr:cNvSpPr txBox="1"/>
      </xdr:nvSpPr>
      <xdr:spPr>
        <a:xfrm>
          <a:off x="469519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36830</xdr:rowOff>
    </xdr:from>
    <xdr:ext cx="762000" cy="269240"/>
    <xdr:sp macro="" textlink="">
      <xdr:nvSpPr>
        <xdr:cNvPr id="210" name="テキスト ボックス 209"/>
        <xdr:cNvSpPr txBox="1"/>
      </xdr:nvSpPr>
      <xdr:spPr>
        <a:xfrm>
          <a:off x="386461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36830</xdr:rowOff>
    </xdr:from>
    <xdr:ext cx="760095" cy="269240"/>
    <xdr:sp macro="" textlink="">
      <xdr:nvSpPr>
        <xdr:cNvPr id="211" name="テキスト ボックス 210"/>
        <xdr:cNvSpPr txBox="1"/>
      </xdr:nvSpPr>
      <xdr:spPr>
        <a:xfrm>
          <a:off x="2983230" y="15810230"/>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36830</xdr:rowOff>
    </xdr:from>
    <xdr:ext cx="760095" cy="269240"/>
    <xdr:sp macro="" textlink="">
      <xdr:nvSpPr>
        <xdr:cNvPr id="212" name="テキスト ボックス 211"/>
        <xdr:cNvSpPr txBox="1"/>
      </xdr:nvSpPr>
      <xdr:spPr>
        <a:xfrm>
          <a:off x="2101850" y="15810230"/>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36830</xdr:rowOff>
    </xdr:from>
    <xdr:ext cx="760095" cy="269240"/>
    <xdr:sp macro="" textlink="">
      <xdr:nvSpPr>
        <xdr:cNvPr id="213" name="テキスト ボックス 212"/>
        <xdr:cNvSpPr txBox="1"/>
      </xdr:nvSpPr>
      <xdr:spPr>
        <a:xfrm>
          <a:off x="1222375" y="15810230"/>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87630</xdr:rowOff>
    </xdr:from>
    <xdr:to xmlns:xdr="http://schemas.openxmlformats.org/drawingml/2006/spreadsheetDrawing">
      <xdr:col>23</xdr:col>
      <xdr:colOff>184150</xdr:colOff>
      <xdr:row>87</xdr:row>
      <xdr:rowOff>15240</xdr:rowOff>
    </xdr:to>
    <xdr:sp macro="" textlink="">
      <xdr:nvSpPr>
        <xdr:cNvPr id="214" name="楕円 213"/>
        <xdr:cNvSpPr/>
      </xdr:nvSpPr>
      <xdr:spPr>
        <a:xfrm>
          <a:off x="4858385" y="14832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58420</xdr:rowOff>
    </xdr:from>
    <xdr:ext cx="762000" cy="267970"/>
    <xdr:sp macro="" textlink="">
      <xdr:nvSpPr>
        <xdr:cNvPr id="215" name="人件費・物件費等の状況該当値テキスト"/>
        <xdr:cNvSpPr txBox="1"/>
      </xdr:nvSpPr>
      <xdr:spPr>
        <a:xfrm>
          <a:off x="4996180" y="1480312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36195</xdr:rowOff>
    </xdr:from>
    <xdr:to xmlns:xdr="http://schemas.openxmlformats.org/drawingml/2006/spreadsheetDrawing">
      <xdr:col>19</xdr:col>
      <xdr:colOff>184150</xdr:colOff>
      <xdr:row>86</xdr:row>
      <xdr:rowOff>141605</xdr:rowOff>
    </xdr:to>
    <xdr:sp macro="" textlink="">
      <xdr:nvSpPr>
        <xdr:cNvPr id="216" name="楕円 215"/>
        <xdr:cNvSpPr/>
      </xdr:nvSpPr>
      <xdr:spPr>
        <a:xfrm>
          <a:off x="4027805" y="147808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125730</xdr:rowOff>
    </xdr:from>
    <xdr:ext cx="736600" cy="259080"/>
    <xdr:sp macro="" textlink="">
      <xdr:nvSpPr>
        <xdr:cNvPr id="217" name="テキスト ボックス 216"/>
        <xdr:cNvSpPr txBox="1"/>
      </xdr:nvSpPr>
      <xdr:spPr>
        <a:xfrm>
          <a:off x="3701415" y="1487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105410</xdr:rowOff>
    </xdr:from>
    <xdr:to xmlns:xdr="http://schemas.openxmlformats.org/drawingml/2006/spreadsheetDrawing">
      <xdr:col>15</xdr:col>
      <xdr:colOff>133350</xdr:colOff>
      <xdr:row>86</xdr:row>
      <xdr:rowOff>33020</xdr:rowOff>
    </xdr:to>
    <xdr:sp macro="" textlink="">
      <xdr:nvSpPr>
        <xdr:cNvPr id="218" name="楕円 217"/>
        <xdr:cNvSpPr/>
      </xdr:nvSpPr>
      <xdr:spPr>
        <a:xfrm>
          <a:off x="3146425" y="14678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17780</xdr:rowOff>
    </xdr:from>
    <xdr:ext cx="760095" cy="267335"/>
    <xdr:sp macro="" textlink="">
      <xdr:nvSpPr>
        <xdr:cNvPr id="219" name="テキスト ボックス 218"/>
        <xdr:cNvSpPr txBox="1"/>
      </xdr:nvSpPr>
      <xdr:spPr>
        <a:xfrm>
          <a:off x="2820035" y="14762480"/>
          <a:ext cx="7600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171450</xdr:rowOff>
    </xdr:from>
    <xdr:to xmlns:xdr="http://schemas.openxmlformats.org/drawingml/2006/spreadsheetDrawing">
      <xdr:col>11</xdr:col>
      <xdr:colOff>82550</xdr:colOff>
      <xdr:row>85</xdr:row>
      <xdr:rowOff>99695</xdr:rowOff>
    </xdr:to>
    <xdr:sp macro="" textlink="">
      <xdr:nvSpPr>
        <xdr:cNvPr id="220" name="楕円 219"/>
        <xdr:cNvSpPr/>
      </xdr:nvSpPr>
      <xdr:spPr>
        <a:xfrm>
          <a:off x="2266950" y="14573250"/>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83820</xdr:rowOff>
    </xdr:from>
    <xdr:ext cx="760095" cy="269240"/>
    <xdr:sp macro="" textlink="">
      <xdr:nvSpPr>
        <xdr:cNvPr id="221" name="テキスト ボックス 220"/>
        <xdr:cNvSpPr txBox="1"/>
      </xdr:nvSpPr>
      <xdr:spPr>
        <a:xfrm>
          <a:off x="1938655" y="14657070"/>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54610</xdr:rowOff>
    </xdr:from>
    <xdr:to xmlns:xdr="http://schemas.openxmlformats.org/drawingml/2006/spreadsheetDrawing">
      <xdr:col>7</xdr:col>
      <xdr:colOff>31750</xdr:colOff>
      <xdr:row>84</xdr:row>
      <xdr:rowOff>160655</xdr:rowOff>
    </xdr:to>
    <xdr:sp macro="" textlink="">
      <xdr:nvSpPr>
        <xdr:cNvPr id="222" name="楕円 221"/>
        <xdr:cNvSpPr/>
      </xdr:nvSpPr>
      <xdr:spPr>
        <a:xfrm>
          <a:off x="1385570" y="14456410"/>
          <a:ext cx="9969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144780</xdr:rowOff>
    </xdr:from>
    <xdr:ext cx="762000" cy="268605"/>
    <xdr:sp macro="" textlink="">
      <xdr:nvSpPr>
        <xdr:cNvPr id="223" name="テキスト ボックス 222"/>
        <xdr:cNvSpPr txBox="1"/>
      </xdr:nvSpPr>
      <xdr:spPr>
        <a:xfrm>
          <a:off x="1057275" y="1454658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125095</xdr:rowOff>
    </xdr:from>
    <xdr:to xmlns:xdr="http://schemas.openxmlformats.org/drawingml/2006/spreadsheetDrawing">
      <xdr:col>85</xdr:col>
      <xdr:colOff>95250</xdr:colOff>
      <xdr:row>75</xdr:row>
      <xdr:rowOff>99060</xdr:rowOff>
    </xdr:to>
    <xdr:sp macro="" textlink="">
      <xdr:nvSpPr>
        <xdr:cNvPr id="224" name="正方形/長方形 223"/>
        <xdr:cNvSpPr/>
      </xdr:nvSpPr>
      <xdr:spPr>
        <a:xfrm>
          <a:off x="12710795" y="1264094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145415</xdr:rowOff>
    </xdr:from>
    <xdr:ext cx="1651635" cy="320675"/>
    <xdr:sp macro="" textlink="">
      <xdr:nvSpPr>
        <xdr:cNvPr id="225" name="テキスト ボックス 224"/>
        <xdr:cNvSpPr txBox="1"/>
      </xdr:nvSpPr>
      <xdr:spPr>
        <a:xfrm>
          <a:off x="13527405" y="13004165"/>
          <a:ext cx="1651635" cy="3206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118745</xdr:rowOff>
    </xdr:from>
    <xdr:ext cx="1639570" cy="372745"/>
    <xdr:sp macro="" textlink="">
      <xdr:nvSpPr>
        <xdr:cNvPr id="226" name="テキスト ボックス 225"/>
        <xdr:cNvSpPr txBox="1"/>
      </xdr:nvSpPr>
      <xdr:spPr>
        <a:xfrm>
          <a:off x="15292705" y="12977495"/>
          <a:ext cx="163957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33020</xdr:rowOff>
    </xdr:from>
    <xdr:to xmlns:xdr="http://schemas.openxmlformats.org/drawingml/2006/spreadsheetDrawing">
      <xdr:col>93</xdr:col>
      <xdr:colOff>6350</xdr:colOff>
      <xdr:row>76</xdr:row>
      <xdr:rowOff>118745</xdr:rowOff>
    </xdr:to>
    <xdr:sp macro="" textlink="">
      <xdr:nvSpPr>
        <xdr:cNvPr id="227" name="正方形/長方形 226"/>
        <xdr:cNvSpPr/>
      </xdr:nvSpPr>
      <xdr:spPr>
        <a:xfrm>
          <a:off x="17808575" y="12891770"/>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52705</xdr:rowOff>
    </xdr:from>
    <xdr:to xmlns:xdr="http://schemas.openxmlformats.org/drawingml/2006/spreadsheetDrawing">
      <xdr:col>93</xdr:col>
      <xdr:colOff>6350</xdr:colOff>
      <xdr:row>77</xdr:row>
      <xdr:rowOff>138430</xdr:rowOff>
    </xdr:to>
    <xdr:sp macro="" textlink="">
      <xdr:nvSpPr>
        <xdr:cNvPr id="228" name="正方形/長方形 227"/>
        <xdr:cNvSpPr/>
      </xdr:nvSpPr>
      <xdr:spPr>
        <a:xfrm>
          <a:off x="17808575" y="13082905"/>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33020</xdr:rowOff>
    </xdr:from>
    <xdr:to xmlns:xdr="http://schemas.openxmlformats.org/drawingml/2006/spreadsheetDrawing">
      <xdr:col>99</xdr:col>
      <xdr:colOff>146050</xdr:colOff>
      <xdr:row>76</xdr:row>
      <xdr:rowOff>118745</xdr:rowOff>
    </xdr:to>
    <xdr:sp macro="" textlink="">
      <xdr:nvSpPr>
        <xdr:cNvPr id="229" name="正方形/長方形 228"/>
        <xdr:cNvSpPr/>
      </xdr:nvSpPr>
      <xdr:spPr>
        <a:xfrm>
          <a:off x="19444335"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52705</xdr:rowOff>
    </xdr:from>
    <xdr:to xmlns:xdr="http://schemas.openxmlformats.org/drawingml/2006/spreadsheetDrawing">
      <xdr:col>99</xdr:col>
      <xdr:colOff>146050</xdr:colOff>
      <xdr:row>77</xdr:row>
      <xdr:rowOff>138430</xdr:rowOff>
    </xdr:to>
    <xdr:sp macro="" textlink="">
      <xdr:nvSpPr>
        <xdr:cNvPr id="230" name="正方形/長方形 229"/>
        <xdr:cNvSpPr/>
      </xdr:nvSpPr>
      <xdr:spPr>
        <a:xfrm>
          <a:off x="19444335"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33020</xdr:rowOff>
    </xdr:from>
    <xdr:to xmlns:xdr="http://schemas.openxmlformats.org/drawingml/2006/spreadsheetDrawing">
      <xdr:col>106</xdr:col>
      <xdr:colOff>139700</xdr:colOff>
      <xdr:row>76</xdr:row>
      <xdr:rowOff>118745</xdr:rowOff>
    </xdr:to>
    <xdr:sp macro="" textlink="">
      <xdr:nvSpPr>
        <xdr:cNvPr id="231" name="正方形/長方形 230"/>
        <xdr:cNvSpPr/>
      </xdr:nvSpPr>
      <xdr:spPr>
        <a:xfrm>
          <a:off x="20891500"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52705</xdr:rowOff>
    </xdr:from>
    <xdr:to xmlns:xdr="http://schemas.openxmlformats.org/drawingml/2006/spreadsheetDrawing">
      <xdr:col>106</xdr:col>
      <xdr:colOff>139700</xdr:colOff>
      <xdr:row>77</xdr:row>
      <xdr:rowOff>138430</xdr:rowOff>
    </xdr:to>
    <xdr:sp macro="" textlink="">
      <xdr:nvSpPr>
        <xdr:cNvPr id="232" name="正方形/長方形 231"/>
        <xdr:cNvSpPr/>
      </xdr:nvSpPr>
      <xdr:spPr>
        <a:xfrm>
          <a:off x="20891500"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39370</xdr:rowOff>
    </xdr:to>
    <xdr:sp macro="" textlink="">
      <xdr:nvSpPr>
        <xdr:cNvPr id="233" name="正方形/長方形 232"/>
        <xdr:cNvSpPr/>
      </xdr:nvSpPr>
      <xdr:spPr>
        <a:xfrm>
          <a:off x="12710795" y="1339913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39370</xdr:rowOff>
    </xdr:to>
    <xdr:sp macro="" textlink="">
      <xdr:nvSpPr>
        <xdr:cNvPr id="234" name="正方形/長方形 233"/>
        <xdr:cNvSpPr/>
      </xdr:nvSpPr>
      <xdr:spPr>
        <a:xfrm>
          <a:off x="17933670" y="1339913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112395</xdr:rowOff>
    </xdr:to>
    <xdr:sp macro="" textlink="">
      <xdr:nvSpPr>
        <xdr:cNvPr id="235" name="正方形/長方形 234"/>
        <xdr:cNvSpPr/>
      </xdr:nvSpPr>
      <xdr:spPr>
        <a:xfrm>
          <a:off x="17933670" y="13399135"/>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151765</xdr:rowOff>
    </xdr:to>
    <xdr:sp macro="" textlink="" fLocksText="0">
      <xdr:nvSpPr>
        <xdr:cNvPr id="236" name="テキスト ボックス 235"/>
        <xdr:cNvSpPr txBox="1"/>
      </xdr:nvSpPr>
      <xdr:spPr>
        <a:xfrm>
          <a:off x="18060670" y="13716000"/>
          <a:ext cx="5725160"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  </a:t>
          </a:r>
          <a:r>
            <a:rPr kumimoji="1" lang="ja-JP" altLang="en-US" sz="1050">
              <a:latin typeface="ＭＳ Ｐゴシック"/>
              <a:ea typeface="ＭＳ Ｐゴシック"/>
            </a:rPr>
            <a:t>ラスパイレス指数は、依然として100％を下回っており、国や全国市平均の給与水準よりも低い状況である。</a:t>
          </a:r>
          <a:endParaRPr kumimoji="1" lang="ja-JP" altLang="en-US" sz="1050">
            <a:latin typeface="ＭＳ Ｐゴシック"/>
            <a:ea typeface="ＭＳ Ｐゴシック"/>
          </a:endParaRPr>
        </a:p>
        <a:p>
          <a:r>
            <a:rPr kumimoji="1" lang="ja-JP" altLang="en-US" sz="1050">
              <a:latin typeface="ＭＳ Ｐゴシック"/>
              <a:ea typeface="ＭＳ Ｐゴシック"/>
            </a:rPr>
            <a:t>　今後も人事院勧告に準拠しつつ、引き続き給与水準の適正化に努める。</a:t>
          </a:r>
          <a:endParaRPr kumimoji="1" lang="ja-JP" altLang="en-US" sz="105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39370</xdr:rowOff>
    </xdr:from>
    <xdr:to xmlns:xdr="http://schemas.openxmlformats.org/drawingml/2006/spreadsheetDrawing">
      <xdr:col>85</xdr:col>
      <xdr:colOff>95250</xdr:colOff>
      <xdr:row>92</xdr:row>
      <xdr:rowOff>39370</xdr:rowOff>
    </xdr:to>
    <xdr:cxnSp macro="">
      <xdr:nvCxnSpPr>
        <xdr:cNvPr id="237" name="直線コネクタ 236"/>
        <xdr:cNvCxnSpPr/>
      </xdr:nvCxnSpPr>
      <xdr:spPr>
        <a:xfrm>
          <a:off x="12710795" y="15812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69850</xdr:rowOff>
    </xdr:from>
    <xdr:ext cx="760095" cy="269240"/>
    <xdr:sp macro="" textlink="">
      <xdr:nvSpPr>
        <xdr:cNvPr id="238" name="テキスト ボックス 237"/>
        <xdr:cNvSpPr txBox="1"/>
      </xdr:nvSpPr>
      <xdr:spPr>
        <a:xfrm>
          <a:off x="11956415" y="15671800"/>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37465</xdr:rowOff>
    </xdr:from>
    <xdr:to xmlns:xdr="http://schemas.openxmlformats.org/drawingml/2006/spreadsheetDrawing">
      <xdr:col>85</xdr:col>
      <xdr:colOff>95250</xdr:colOff>
      <xdr:row>90</xdr:row>
      <xdr:rowOff>37465</xdr:rowOff>
    </xdr:to>
    <xdr:cxnSp macro="">
      <xdr:nvCxnSpPr>
        <xdr:cNvPr id="239" name="直線コネクタ 238"/>
        <xdr:cNvCxnSpPr/>
      </xdr:nvCxnSpPr>
      <xdr:spPr>
        <a:xfrm>
          <a:off x="12710795" y="15467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67945</xdr:rowOff>
    </xdr:from>
    <xdr:ext cx="760095" cy="258445"/>
    <xdr:sp macro="" textlink="">
      <xdr:nvSpPr>
        <xdr:cNvPr id="240" name="テキスト ボックス 239"/>
        <xdr:cNvSpPr txBox="1"/>
      </xdr:nvSpPr>
      <xdr:spPr>
        <a:xfrm>
          <a:off x="11956415" y="1532699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35560</xdr:rowOff>
    </xdr:from>
    <xdr:to xmlns:xdr="http://schemas.openxmlformats.org/drawingml/2006/spreadsheetDrawing">
      <xdr:col>85</xdr:col>
      <xdr:colOff>95250</xdr:colOff>
      <xdr:row>88</xdr:row>
      <xdr:rowOff>35560</xdr:rowOff>
    </xdr:to>
    <xdr:cxnSp macro="">
      <xdr:nvCxnSpPr>
        <xdr:cNvPr id="241" name="直線コネクタ 240"/>
        <xdr:cNvCxnSpPr/>
      </xdr:nvCxnSpPr>
      <xdr:spPr>
        <a:xfrm>
          <a:off x="12710795" y="1512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66040</xdr:rowOff>
    </xdr:from>
    <xdr:ext cx="760095" cy="260350"/>
    <xdr:sp macro="" textlink="">
      <xdr:nvSpPr>
        <xdr:cNvPr id="242" name="テキスト ボックス 241"/>
        <xdr:cNvSpPr txBox="1"/>
      </xdr:nvSpPr>
      <xdr:spPr>
        <a:xfrm>
          <a:off x="11956415" y="14982190"/>
          <a:ext cx="7600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33655</xdr:rowOff>
    </xdr:from>
    <xdr:to xmlns:xdr="http://schemas.openxmlformats.org/drawingml/2006/spreadsheetDrawing">
      <xdr:col>85</xdr:col>
      <xdr:colOff>95250</xdr:colOff>
      <xdr:row>86</xdr:row>
      <xdr:rowOff>33655</xdr:rowOff>
    </xdr:to>
    <xdr:cxnSp macro="">
      <xdr:nvCxnSpPr>
        <xdr:cNvPr id="243" name="直線コネクタ 242"/>
        <xdr:cNvCxnSpPr/>
      </xdr:nvCxnSpPr>
      <xdr:spPr>
        <a:xfrm>
          <a:off x="12710795" y="14778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64135</xdr:rowOff>
    </xdr:from>
    <xdr:ext cx="760095" cy="266700"/>
    <xdr:sp macro="" textlink="">
      <xdr:nvSpPr>
        <xdr:cNvPr id="244" name="テキスト ボックス 243"/>
        <xdr:cNvSpPr txBox="1"/>
      </xdr:nvSpPr>
      <xdr:spPr>
        <a:xfrm>
          <a:off x="11956415" y="14637385"/>
          <a:ext cx="7600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32385</xdr:rowOff>
    </xdr:from>
    <xdr:to xmlns:xdr="http://schemas.openxmlformats.org/drawingml/2006/spreadsheetDrawing">
      <xdr:col>85</xdr:col>
      <xdr:colOff>95250</xdr:colOff>
      <xdr:row>84</xdr:row>
      <xdr:rowOff>32385</xdr:rowOff>
    </xdr:to>
    <xdr:cxnSp macro="">
      <xdr:nvCxnSpPr>
        <xdr:cNvPr id="245" name="直線コネクタ 244"/>
        <xdr:cNvCxnSpPr/>
      </xdr:nvCxnSpPr>
      <xdr:spPr>
        <a:xfrm>
          <a:off x="12710795" y="144341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62230</xdr:rowOff>
    </xdr:from>
    <xdr:ext cx="760095" cy="267335"/>
    <xdr:sp macro="" textlink="">
      <xdr:nvSpPr>
        <xdr:cNvPr id="246" name="テキスト ボックス 245"/>
        <xdr:cNvSpPr txBox="1"/>
      </xdr:nvSpPr>
      <xdr:spPr>
        <a:xfrm>
          <a:off x="11956415" y="14292580"/>
          <a:ext cx="7600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30480</xdr:rowOff>
    </xdr:from>
    <xdr:to xmlns:xdr="http://schemas.openxmlformats.org/drawingml/2006/spreadsheetDrawing">
      <xdr:col>85</xdr:col>
      <xdr:colOff>95250</xdr:colOff>
      <xdr:row>82</xdr:row>
      <xdr:rowOff>30480</xdr:rowOff>
    </xdr:to>
    <xdr:cxnSp macro="">
      <xdr:nvCxnSpPr>
        <xdr:cNvPr id="247" name="直線コネクタ 246"/>
        <xdr:cNvCxnSpPr/>
      </xdr:nvCxnSpPr>
      <xdr:spPr>
        <a:xfrm>
          <a:off x="12710795" y="140893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60325</xdr:rowOff>
    </xdr:from>
    <xdr:ext cx="760095" cy="267335"/>
    <xdr:sp macro="" textlink="">
      <xdr:nvSpPr>
        <xdr:cNvPr id="248" name="テキスト ボックス 247"/>
        <xdr:cNvSpPr txBox="1"/>
      </xdr:nvSpPr>
      <xdr:spPr>
        <a:xfrm>
          <a:off x="11956415" y="13947775"/>
          <a:ext cx="7600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27940</xdr:rowOff>
    </xdr:from>
    <xdr:to xmlns:xdr="http://schemas.openxmlformats.org/drawingml/2006/spreadsheetDrawing">
      <xdr:col>85</xdr:col>
      <xdr:colOff>95250</xdr:colOff>
      <xdr:row>80</xdr:row>
      <xdr:rowOff>27940</xdr:rowOff>
    </xdr:to>
    <xdr:cxnSp macro="">
      <xdr:nvCxnSpPr>
        <xdr:cNvPr id="249" name="直線コネクタ 248"/>
        <xdr:cNvCxnSpPr/>
      </xdr:nvCxnSpPr>
      <xdr:spPr>
        <a:xfrm>
          <a:off x="12710795" y="137439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58420</xdr:rowOff>
    </xdr:from>
    <xdr:ext cx="760095" cy="267970"/>
    <xdr:sp macro="" textlink="">
      <xdr:nvSpPr>
        <xdr:cNvPr id="250" name="テキスト ボックス 249"/>
        <xdr:cNvSpPr txBox="1"/>
      </xdr:nvSpPr>
      <xdr:spPr>
        <a:xfrm>
          <a:off x="11956415" y="13602970"/>
          <a:ext cx="7600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51" name="直線コネクタ 250"/>
        <xdr:cNvCxnSpPr/>
      </xdr:nvCxnSpPr>
      <xdr:spPr>
        <a:xfrm>
          <a:off x="12710795" y="133991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56515</xdr:rowOff>
    </xdr:from>
    <xdr:ext cx="760095" cy="257175"/>
    <xdr:sp macro="" textlink="">
      <xdr:nvSpPr>
        <xdr:cNvPr id="252" name="テキスト ボックス 251"/>
        <xdr:cNvSpPr txBox="1"/>
      </xdr:nvSpPr>
      <xdr:spPr>
        <a:xfrm>
          <a:off x="11956415" y="132581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39370</xdr:rowOff>
    </xdr:to>
    <xdr:sp macro="" textlink="">
      <xdr:nvSpPr>
        <xdr:cNvPr id="253" name="給与水準   （国との比較）グラフ枠"/>
        <xdr:cNvSpPr/>
      </xdr:nvSpPr>
      <xdr:spPr>
        <a:xfrm>
          <a:off x="12710795" y="1339913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171450</xdr:rowOff>
    </xdr:from>
    <xdr:to xmlns:xdr="http://schemas.openxmlformats.org/drawingml/2006/spreadsheetDrawing">
      <xdr:col>81</xdr:col>
      <xdr:colOff>44450</xdr:colOff>
      <xdr:row>89</xdr:row>
      <xdr:rowOff>19050</xdr:rowOff>
    </xdr:to>
    <xdr:cxnSp macro="">
      <xdr:nvCxnSpPr>
        <xdr:cNvPr id="254" name="直線コネクタ 253"/>
        <xdr:cNvCxnSpPr/>
      </xdr:nvCxnSpPr>
      <xdr:spPr>
        <a:xfrm flipV="1">
          <a:off x="16863695" y="13887450"/>
          <a:ext cx="0" cy="1390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168275</xdr:rowOff>
    </xdr:from>
    <xdr:ext cx="762000" cy="266700"/>
    <xdr:sp macro="" textlink="">
      <xdr:nvSpPr>
        <xdr:cNvPr id="255" name="給与水準   （国との比較）最小値テキスト"/>
        <xdr:cNvSpPr txBox="1"/>
      </xdr:nvSpPr>
      <xdr:spPr>
        <a:xfrm>
          <a:off x="16952595" y="1525587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19050</xdr:rowOff>
    </xdr:from>
    <xdr:to xmlns:xdr="http://schemas.openxmlformats.org/drawingml/2006/spreadsheetDrawing">
      <xdr:col>81</xdr:col>
      <xdr:colOff>133350</xdr:colOff>
      <xdr:row>89</xdr:row>
      <xdr:rowOff>19050</xdr:rowOff>
    </xdr:to>
    <xdr:cxnSp macro="">
      <xdr:nvCxnSpPr>
        <xdr:cNvPr id="256" name="直線コネクタ 255"/>
        <xdr:cNvCxnSpPr/>
      </xdr:nvCxnSpPr>
      <xdr:spPr>
        <a:xfrm>
          <a:off x="16776700" y="152781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83185</xdr:rowOff>
    </xdr:from>
    <xdr:ext cx="762000" cy="269240"/>
    <xdr:sp macro="" textlink="">
      <xdr:nvSpPr>
        <xdr:cNvPr id="257" name="給与水準   （国との比較）最大値テキスト"/>
        <xdr:cNvSpPr txBox="1"/>
      </xdr:nvSpPr>
      <xdr:spPr>
        <a:xfrm>
          <a:off x="16952595" y="136277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171450</xdr:rowOff>
    </xdr:from>
    <xdr:to xmlns:xdr="http://schemas.openxmlformats.org/drawingml/2006/spreadsheetDrawing">
      <xdr:col>81</xdr:col>
      <xdr:colOff>133350</xdr:colOff>
      <xdr:row>80</xdr:row>
      <xdr:rowOff>171450</xdr:rowOff>
    </xdr:to>
    <xdr:cxnSp macro="">
      <xdr:nvCxnSpPr>
        <xdr:cNvPr id="258" name="直線コネクタ 257"/>
        <xdr:cNvCxnSpPr/>
      </xdr:nvCxnSpPr>
      <xdr:spPr>
        <a:xfrm>
          <a:off x="16776700" y="138874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50165</xdr:rowOff>
    </xdr:from>
    <xdr:to xmlns:xdr="http://schemas.openxmlformats.org/drawingml/2006/spreadsheetDrawing">
      <xdr:col>81</xdr:col>
      <xdr:colOff>44450</xdr:colOff>
      <xdr:row>84</xdr:row>
      <xdr:rowOff>121285</xdr:rowOff>
    </xdr:to>
    <xdr:cxnSp macro="">
      <xdr:nvCxnSpPr>
        <xdr:cNvPr id="259" name="直線コネクタ 258"/>
        <xdr:cNvCxnSpPr/>
      </xdr:nvCxnSpPr>
      <xdr:spPr>
        <a:xfrm>
          <a:off x="16033115" y="14451965"/>
          <a:ext cx="8305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76200</xdr:rowOff>
    </xdr:from>
    <xdr:ext cx="762000" cy="268605"/>
    <xdr:sp macro="" textlink="">
      <xdr:nvSpPr>
        <xdr:cNvPr id="260" name="給与水準   （国との比較）平均値テキスト"/>
        <xdr:cNvSpPr txBox="1"/>
      </xdr:nvSpPr>
      <xdr:spPr>
        <a:xfrm>
          <a:off x="16952595" y="14478000"/>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104775</xdr:rowOff>
    </xdr:from>
    <xdr:to xmlns:xdr="http://schemas.openxmlformats.org/drawingml/2006/spreadsheetDrawing">
      <xdr:col>81</xdr:col>
      <xdr:colOff>95250</xdr:colOff>
      <xdr:row>85</xdr:row>
      <xdr:rowOff>32385</xdr:rowOff>
    </xdr:to>
    <xdr:sp macro="" textlink="">
      <xdr:nvSpPr>
        <xdr:cNvPr id="261" name="フローチャート: 判断 260"/>
        <xdr:cNvSpPr/>
      </xdr:nvSpPr>
      <xdr:spPr>
        <a:xfrm>
          <a:off x="16814800" y="1450657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50165</xdr:rowOff>
    </xdr:from>
    <xdr:to xmlns:xdr="http://schemas.openxmlformats.org/drawingml/2006/spreadsheetDrawing">
      <xdr:col>77</xdr:col>
      <xdr:colOff>44450</xdr:colOff>
      <xdr:row>84</xdr:row>
      <xdr:rowOff>86360</xdr:rowOff>
    </xdr:to>
    <xdr:cxnSp macro="">
      <xdr:nvCxnSpPr>
        <xdr:cNvPr id="262" name="直線コネクタ 261"/>
        <xdr:cNvCxnSpPr/>
      </xdr:nvCxnSpPr>
      <xdr:spPr>
        <a:xfrm flipV="1">
          <a:off x="15153640" y="14451965"/>
          <a:ext cx="8794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140335</xdr:rowOff>
    </xdr:from>
    <xdr:to xmlns:xdr="http://schemas.openxmlformats.org/drawingml/2006/spreadsheetDrawing">
      <xdr:col>77</xdr:col>
      <xdr:colOff>95250</xdr:colOff>
      <xdr:row>85</xdr:row>
      <xdr:rowOff>67945</xdr:rowOff>
    </xdr:to>
    <xdr:sp macro="" textlink="">
      <xdr:nvSpPr>
        <xdr:cNvPr id="263" name="フローチャート: 判断 262"/>
        <xdr:cNvSpPr/>
      </xdr:nvSpPr>
      <xdr:spPr>
        <a:xfrm>
          <a:off x="15984220" y="1454213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52070</xdr:rowOff>
    </xdr:from>
    <xdr:ext cx="736600" cy="267335"/>
    <xdr:sp macro="" textlink="">
      <xdr:nvSpPr>
        <xdr:cNvPr id="264" name="テキスト ボックス 263"/>
        <xdr:cNvSpPr txBox="1"/>
      </xdr:nvSpPr>
      <xdr:spPr>
        <a:xfrm>
          <a:off x="15655925" y="14625320"/>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86360</xdr:rowOff>
    </xdr:from>
    <xdr:to xmlns:xdr="http://schemas.openxmlformats.org/drawingml/2006/spreadsheetDrawing">
      <xdr:col>72</xdr:col>
      <xdr:colOff>203200</xdr:colOff>
      <xdr:row>84</xdr:row>
      <xdr:rowOff>157480</xdr:rowOff>
    </xdr:to>
    <xdr:cxnSp macro="">
      <xdr:nvCxnSpPr>
        <xdr:cNvPr id="265" name="直線コネクタ 264"/>
        <xdr:cNvCxnSpPr/>
      </xdr:nvCxnSpPr>
      <xdr:spPr>
        <a:xfrm flipV="1">
          <a:off x="14272260" y="14488160"/>
          <a:ext cx="8813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158115</xdr:rowOff>
    </xdr:from>
    <xdr:to xmlns:xdr="http://schemas.openxmlformats.org/drawingml/2006/spreadsheetDrawing">
      <xdr:col>73</xdr:col>
      <xdr:colOff>44450</xdr:colOff>
      <xdr:row>85</xdr:row>
      <xdr:rowOff>86360</xdr:rowOff>
    </xdr:to>
    <xdr:sp macro="" textlink="">
      <xdr:nvSpPr>
        <xdr:cNvPr id="266" name="フローチャート: 判断 265"/>
        <xdr:cNvSpPr/>
      </xdr:nvSpPr>
      <xdr:spPr>
        <a:xfrm>
          <a:off x="15102840" y="14559915"/>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69850</xdr:rowOff>
    </xdr:from>
    <xdr:ext cx="760095" cy="269240"/>
    <xdr:sp macro="" textlink="">
      <xdr:nvSpPr>
        <xdr:cNvPr id="267" name="テキスト ボックス 266"/>
        <xdr:cNvSpPr txBox="1"/>
      </xdr:nvSpPr>
      <xdr:spPr>
        <a:xfrm>
          <a:off x="14774545" y="14643100"/>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157480</xdr:rowOff>
    </xdr:from>
    <xdr:to xmlns:xdr="http://schemas.openxmlformats.org/drawingml/2006/spreadsheetDrawing">
      <xdr:col>68</xdr:col>
      <xdr:colOff>152400</xdr:colOff>
      <xdr:row>84</xdr:row>
      <xdr:rowOff>171450</xdr:rowOff>
    </xdr:to>
    <xdr:cxnSp macro="">
      <xdr:nvCxnSpPr>
        <xdr:cNvPr id="268" name="直線コネクタ 267"/>
        <xdr:cNvCxnSpPr/>
      </xdr:nvCxnSpPr>
      <xdr:spPr>
        <a:xfrm flipV="1">
          <a:off x="13390880" y="14559280"/>
          <a:ext cx="881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87630</xdr:rowOff>
    </xdr:from>
    <xdr:to xmlns:xdr="http://schemas.openxmlformats.org/drawingml/2006/spreadsheetDrawing">
      <xdr:col>68</xdr:col>
      <xdr:colOff>203200</xdr:colOff>
      <xdr:row>86</xdr:row>
      <xdr:rowOff>15240</xdr:rowOff>
    </xdr:to>
    <xdr:sp macro="" textlink="">
      <xdr:nvSpPr>
        <xdr:cNvPr id="269" name="フローチャート: 判断 268"/>
        <xdr:cNvSpPr/>
      </xdr:nvSpPr>
      <xdr:spPr>
        <a:xfrm>
          <a:off x="14221460" y="14660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171450</xdr:rowOff>
    </xdr:from>
    <xdr:ext cx="762000" cy="267970"/>
    <xdr:sp macro="" textlink="">
      <xdr:nvSpPr>
        <xdr:cNvPr id="270" name="テキスト ボックス 269"/>
        <xdr:cNvSpPr txBox="1"/>
      </xdr:nvSpPr>
      <xdr:spPr>
        <a:xfrm>
          <a:off x="13895070" y="1474470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69850</xdr:rowOff>
    </xdr:from>
    <xdr:to xmlns:xdr="http://schemas.openxmlformats.org/drawingml/2006/spreadsheetDrawing">
      <xdr:col>64</xdr:col>
      <xdr:colOff>152400</xdr:colOff>
      <xdr:row>85</xdr:row>
      <xdr:rowOff>171450</xdr:rowOff>
    </xdr:to>
    <xdr:sp macro="" textlink="">
      <xdr:nvSpPr>
        <xdr:cNvPr id="271" name="フローチャート: 判断 270"/>
        <xdr:cNvSpPr/>
      </xdr:nvSpPr>
      <xdr:spPr>
        <a:xfrm>
          <a:off x="1334008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159385</xdr:rowOff>
    </xdr:from>
    <xdr:ext cx="760095" cy="267335"/>
    <xdr:sp macro="" textlink="">
      <xdr:nvSpPr>
        <xdr:cNvPr id="272" name="テキスト ボックス 271"/>
        <xdr:cNvSpPr txBox="1"/>
      </xdr:nvSpPr>
      <xdr:spPr>
        <a:xfrm>
          <a:off x="13013690" y="14732635"/>
          <a:ext cx="7600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36830</xdr:rowOff>
    </xdr:from>
    <xdr:ext cx="762000" cy="269240"/>
    <xdr:sp macro="" textlink="">
      <xdr:nvSpPr>
        <xdr:cNvPr id="273" name="テキスト ボックス 272"/>
        <xdr:cNvSpPr txBox="1"/>
      </xdr:nvSpPr>
      <xdr:spPr>
        <a:xfrm>
          <a:off x="1664970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36830</xdr:rowOff>
    </xdr:from>
    <xdr:ext cx="762000" cy="269240"/>
    <xdr:sp macro="" textlink="">
      <xdr:nvSpPr>
        <xdr:cNvPr id="274" name="テキスト ボックス 273"/>
        <xdr:cNvSpPr txBox="1"/>
      </xdr:nvSpPr>
      <xdr:spPr>
        <a:xfrm>
          <a:off x="1581912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36830</xdr:rowOff>
    </xdr:from>
    <xdr:ext cx="762000" cy="269240"/>
    <xdr:sp macro="" textlink="">
      <xdr:nvSpPr>
        <xdr:cNvPr id="275" name="テキスト ボックス 274"/>
        <xdr:cNvSpPr txBox="1"/>
      </xdr:nvSpPr>
      <xdr:spPr>
        <a:xfrm>
          <a:off x="14939645"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36830</xdr:rowOff>
    </xdr:from>
    <xdr:ext cx="762000" cy="269240"/>
    <xdr:sp macro="" textlink="">
      <xdr:nvSpPr>
        <xdr:cNvPr id="276" name="テキスト ボックス 275"/>
        <xdr:cNvSpPr txBox="1"/>
      </xdr:nvSpPr>
      <xdr:spPr>
        <a:xfrm>
          <a:off x="14058265"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36830</xdr:rowOff>
    </xdr:from>
    <xdr:ext cx="760095" cy="269240"/>
    <xdr:sp macro="" textlink="">
      <xdr:nvSpPr>
        <xdr:cNvPr id="277" name="テキスト ボックス 276"/>
        <xdr:cNvSpPr txBox="1"/>
      </xdr:nvSpPr>
      <xdr:spPr>
        <a:xfrm>
          <a:off x="13176885" y="15810230"/>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68580</xdr:rowOff>
    </xdr:from>
    <xdr:to xmlns:xdr="http://schemas.openxmlformats.org/drawingml/2006/spreadsheetDrawing">
      <xdr:col>81</xdr:col>
      <xdr:colOff>95250</xdr:colOff>
      <xdr:row>84</xdr:row>
      <xdr:rowOff>171450</xdr:rowOff>
    </xdr:to>
    <xdr:sp macro="" textlink="">
      <xdr:nvSpPr>
        <xdr:cNvPr id="278" name="楕円 277"/>
        <xdr:cNvSpPr/>
      </xdr:nvSpPr>
      <xdr:spPr>
        <a:xfrm>
          <a:off x="16814800" y="14470380"/>
          <a:ext cx="996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86360</xdr:rowOff>
    </xdr:from>
    <xdr:ext cx="762000" cy="267335"/>
    <xdr:sp macro="" textlink="">
      <xdr:nvSpPr>
        <xdr:cNvPr id="279" name="給与水準   （国との比較）該当値テキスト"/>
        <xdr:cNvSpPr txBox="1"/>
      </xdr:nvSpPr>
      <xdr:spPr>
        <a:xfrm>
          <a:off x="16952595" y="1431671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171450</xdr:rowOff>
    </xdr:from>
    <xdr:to xmlns:xdr="http://schemas.openxmlformats.org/drawingml/2006/spreadsheetDrawing">
      <xdr:col>77</xdr:col>
      <xdr:colOff>95250</xdr:colOff>
      <xdr:row>84</xdr:row>
      <xdr:rowOff>102870</xdr:rowOff>
    </xdr:to>
    <xdr:sp macro="" textlink="">
      <xdr:nvSpPr>
        <xdr:cNvPr id="280" name="楕円 279"/>
        <xdr:cNvSpPr/>
      </xdr:nvSpPr>
      <xdr:spPr>
        <a:xfrm>
          <a:off x="15984220" y="14401800"/>
          <a:ext cx="996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113665</xdr:rowOff>
    </xdr:from>
    <xdr:ext cx="736600" cy="260985"/>
    <xdr:sp macro="" textlink="">
      <xdr:nvSpPr>
        <xdr:cNvPr id="281" name="テキスト ボックス 280"/>
        <xdr:cNvSpPr txBox="1"/>
      </xdr:nvSpPr>
      <xdr:spPr>
        <a:xfrm>
          <a:off x="15655925" y="14172565"/>
          <a:ext cx="7366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33020</xdr:rowOff>
    </xdr:from>
    <xdr:to xmlns:xdr="http://schemas.openxmlformats.org/drawingml/2006/spreadsheetDrawing">
      <xdr:col>73</xdr:col>
      <xdr:colOff>44450</xdr:colOff>
      <xdr:row>84</xdr:row>
      <xdr:rowOff>138430</xdr:rowOff>
    </xdr:to>
    <xdr:sp macro="" textlink="">
      <xdr:nvSpPr>
        <xdr:cNvPr id="282" name="楕円 281"/>
        <xdr:cNvSpPr/>
      </xdr:nvSpPr>
      <xdr:spPr>
        <a:xfrm>
          <a:off x="15102840" y="1443482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149225</xdr:rowOff>
    </xdr:from>
    <xdr:ext cx="760095" cy="260985"/>
    <xdr:sp macro="" textlink="">
      <xdr:nvSpPr>
        <xdr:cNvPr id="283" name="テキスト ボックス 282"/>
        <xdr:cNvSpPr txBox="1"/>
      </xdr:nvSpPr>
      <xdr:spPr>
        <a:xfrm>
          <a:off x="14774545" y="14208125"/>
          <a:ext cx="7600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104775</xdr:rowOff>
    </xdr:from>
    <xdr:to xmlns:xdr="http://schemas.openxmlformats.org/drawingml/2006/spreadsheetDrawing">
      <xdr:col>68</xdr:col>
      <xdr:colOff>203200</xdr:colOff>
      <xdr:row>85</xdr:row>
      <xdr:rowOff>32385</xdr:rowOff>
    </xdr:to>
    <xdr:sp macro="" textlink="">
      <xdr:nvSpPr>
        <xdr:cNvPr id="284" name="楕円 283"/>
        <xdr:cNvSpPr/>
      </xdr:nvSpPr>
      <xdr:spPr>
        <a:xfrm>
          <a:off x="14221460" y="14506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43180</xdr:rowOff>
    </xdr:from>
    <xdr:ext cx="762000" cy="260350"/>
    <xdr:sp macro="" textlink="">
      <xdr:nvSpPr>
        <xdr:cNvPr id="285" name="テキスト ボックス 284"/>
        <xdr:cNvSpPr txBox="1"/>
      </xdr:nvSpPr>
      <xdr:spPr>
        <a:xfrm>
          <a:off x="13895070" y="1427353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122555</xdr:rowOff>
    </xdr:from>
    <xdr:to xmlns:xdr="http://schemas.openxmlformats.org/drawingml/2006/spreadsheetDrawing">
      <xdr:col>64</xdr:col>
      <xdr:colOff>152400</xdr:colOff>
      <xdr:row>85</xdr:row>
      <xdr:rowOff>50165</xdr:rowOff>
    </xdr:to>
    <xdr:sp macro="" textlink="">
      <xdr:nvSpPr>
        <xdr:cNvPr id="286" name="楕円 285"/>
        <xdr:cNvSpPr/>
      </xdr:nvSpPr>
      <xdr:spPr>
        <a:xfrm>
          <a:off x="13340080" y="14524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60325</xdr:rowOff>
    </xdr:from>
    <xdr:ext cx="760095" cy="267335"/>
    <xdr:sp macro="" textlink="">
      <xdr:nvSpPr>
        <xdr:cNvPr id="287" name="テキスト ボックス 286"/>
        <xdr:cNvSpPr txBox="1"/>
      </xdr:nvSpPr>
      <xdr:spPr>
        <a:xfrm>
          <a:off x="13013690" y="14290675"/>
          <a:ext cx="7600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86360</xdr:rowOff>
    </xdr:from>
    <xdr:to xmlns:xdr="http://schemas.openxmlformats.org/drawingml/2006/spreadsheetDrawing">
      <xdr:col>85</xdr:col>
      <xdr:colOff>95250</xdr:colOff>
      <xdr:row>53</xdr:row>
      <xdr:rowOff>59055</xdr:rowOff>
    </xdr:to>
    <xdr:sp macro="" textlink="">
      <xdr:nvSpPr>
        <xdr:cNvPr id="288" name="正方形/長方形 287"/>
        <xdr:cNvSpPr/>
      </xdr:nvSpPr>
      <xdr:spPr>
        <a:xfrm>
          <a:off x="12710795" y="883031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105410</xdr:rowOff>
    </xdr:from>
    <xdr:ext cx="2261235" cy="316865"/>
    <xdr:sp macro="" textlink="">
      <xdr:nvSpPr>
        <xdr:cNvPr id="289" name="テキスト ボックス 288"/>
        <xdr:cNvSpPr txBox="1"/>
      </xdr:nvSpPr>
      <xdr:spPr>
        <a:xfrm>
          <a:off x="13226415" y="9192260"/>
          <a:ext cx="2261235" cy="3168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79375</xdr:rowOff>
    </xdr:from>
    <xdr:ext cx="1639570" cy="366395"/>
    <xdr:sp macro="" textlink="">
      <xdr:nvSpPr>
        <xdr:cNvPr id="290" name="テキスト ボックス 289"/>
        <xdr:cNvSpPr txBox="1"/>
      </xdr:nvSpPr>
      <xdr:spPr>
        <a:xfrm>
          <a:off x="15593695" y="9166225"/>
          <a:ext cx="1639570" cy="366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171450</xdr:rowOff>
    </xdr:from>
    <xdr:to xmlns:xdr="http://schemas.openxmlformats.org/drawingml/2006/spreadsheetDrawing">
      <xdr:col>93</xdr:col>
      <xdr:colOff>6350</xdr:colOff>
      <xdr:row>54</xdr:row>
      <xdr:rowOff>79375</xdr:rowOff>
    </xdr:to>
    <xdr:sp macro="" textlink="">
      <xdr:nvSpPr>
        <xdr:cNvPr id="291" name="正方形/長方形 290"/>
        <xdr:cNvSpPr/>
      </xdr:nvSpPr>
      <xdr:spPr>
        <a:xfrm>
          <a:off x="17808575" y="9086850"/>
          <a:ext cx="1508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13335</xdr:rowOff>
    </xdr:from>
    <xdr:to xmlns:xdr="http://schemas.openxmlformats.org/drawingml/2006/spreadsheetDrawing">
      <xdr:col>93</xdr:col>
      <xdr:colOff>6350</xdr:colOff>
      <xdr:row>55</xdr:row>
      <xdr:rowOff>99060</xdr:rowOff>
    </xdr:to>
    <xdr:sp macro="" textlink="">
      <xdr:nvSpPr>
        <xdr:cNvPr id="292" name="正方形/長方形 291"/>
        <xdr:cNvSpPr/>
      </xdr:nvSpPr>
      <xdr:spPr>
        <a:xfrm>
          <a:off x="17808575" y="9271635"/>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171450</xdr:rowOff>
    </xdr:from>
    <xdr:to xmlns:xdr="http://schemas.openxmlformats.org/drawingml/2006/spreadsheetDrawing">
      <xdr:col>99</xdr:col>
      <xdr:colOff>146050</xdr:colOff>
      <xdr:row>54</xdr:row>
      <xdr:rowOff>79375</xdr:rowOff>
    </xdr:to>
    <xdr:sp macro="" textlink="">
      <xdr:nvSpPr>
        <xdr:cNvPr id="293" name="正方形/長方形 292"/>
        <xdr:cNvSpPr/>
      </xdr:nvSpPr>
      <xdr:spPr>
        <a:xfrm>
          <a:off x="19444335"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13335</xdr:rowOff>
    </xdr:from>
    <xdr:to xmlns:xdr="http://schemas.openxmlformats.org/drawingml/2006/spreadsheetDrawing">
      <xdr:col>99</xdr:col>
      <xdr:colOff>146050</xdr:colOff>
      <xdr:row>55</xdr:row>
      <xdr:rowOff>99060</xdr:rowOff>
    </xdr:to>
    <xdr:sp macro="" textlink="">
      <xdr:nvSpPr>
        <xdr:cNvPr id="294" name="正方形/長方形 293"/>
        <xdr:cNvSpPr/>
      </xdr:nvSpPr>
      <xdr:spPr>
        <a:xfrm>
          <a:off x="19444335"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171450</xdr:rowOff>
    </xdr:from>
    <xdr:to xmlns:xdr="http://schemas.openxmlformats.org/drawingml/2006/spreadsheetDrawing">
      <xdr:col>106</xdr:col>
      <xdr:colOff>139700</xdr:colOff>
      <xdr:row>54</xdr:row>
      <xdr:rowOff>79375</xdr:rowOff>
    </xdr:to>
    <xdr:sp macro="" textlink="">
      <xdr:nvSpPr>
        <xdr:cNvPr id="295" name="正方形/長方形 294"/>
        <xdr:cNvSpPr/>
      </xdr:nvSpPr>
      <xdr:spPr>
        <a:xfrm>
          <a:off x="20891500"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13335</xdr:rowOff>
    </xdr:from>
    <xdr:to xmlns:xdr="http://schemas.openxmlformats.org/drawingml/2006/spreadsheetDrawing">
      <xdr:col>106</xdr:col>
      <xdr:colOff>139700</xdr:colOff>
      <xdr:row>55</xdr:row>
      <xdr:rowOff>99060</xdr:rowOff>
    </xdr:to>
    <xdr:sp macro="" textlink="">
      <xdr:nvSpPr>
        <xdr:cNvPr id="296" name="正方形/長方形 295"/>
        <xdr:cNvSpPr/>
      </xdr:nvSpPr>
      <xdr:spPr>
        <a:xfrm>
          <a:off x="20891500"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710795" y="9594215"/>
          <a:ext cx="50342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164465</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7933670" y="9594215"/>
          <a:ext cx="597725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164465</xdr:rowOff>
    </xdr:from>
    <xdr:to xmlns:xdr="http://schemas.openxmlformats.org/drawingml/2006/spreadsheetDrawing">
      <xdr:col>104</xdr:col>
      <xdr:colOff>114300</xdr:colOff>
      <xdr:row>57</xdr:row>
      <xdr:rowOff>72390</xdr:rowOff>
    </xdr:to>
    <xdr:sp macro="" textlink="">
      <xdr:nvSpPr>
        <xdr:cNvPr id="299" name="正方形/長方形 298"/>
        <xdr:cNvSpPr/>
      </xdr:nvSpPr>
      <xdr:spPr>
        <a:xfrm>
          <a:off x="17933670" y="959421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138430</xdr:rowOff>
    </xdr:from>
    <xdr:to xmlns:xdr="http://schemas.openxmlformats.org/drawingml/2006/spreadsheetDrawing">
      <xdr:col>114</xdr:col>
      <xdr:colOff>114300</xdr:colOff>
      <xdr:row>69</xdr:row>
      <xdr:rowOff>112395</xdr:rowOff>
    </xdr:to>
    <xdr:sp macro="" textlink="" fLocksText="0">
      <xdr:nvSpPr>
        <xdr:cNvPr id="300" name="テキスト ボックス 299"/>
        <xdr:cNvSpPr txBox="1"/>
      </xdr:nvSpPr>
      <xdr:spPr>
        <a:xfrm>
          <a:off x="18060670" y="9911080"/>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60"/>
            </a:lnSpc>
            <a:spcBef>
              <a:spcPts val="0"/>
            </a:spcBef>
            <a:spcAft>
              <a:spcPts val="0"/>
            </a:spcAft>
          </a:pPr>
          <a:r>
            <a:rPr kumimoji="1" lang="ja-JP" altLang="en-US" sz="1050">
              <a:solidFill>
                <a:sysClr val="windowText" lastClr="000000"/>
              </a:solidFill>
              <a:latin typeface="ＭＳ Ｐゴシック"/>
              <a:ea typeface="ＭＳ Ｐゴシック"/>
            </a:rPr>
            <a:t>   市町村合併に伴う地理的条件の変化（市有面積拡大など）に対応するとともに、安定した行政運営を行うため、総合支所、保育園、消防署を配置していることなどから、職員数が類似団体平均を上回っている。</a:t>
          </a:r>
          <a:endParaRPr kumimoji="1" lang="ja-JP" altLang="en-US" sz="1050">
            <a:solidFill>
              <a:sysClr val="windowText" lastClr="000000"/>
            </a:solidFill>
            <a:latin typeface="ＭＳ Ｐゴシック"/>
            <a:ea typeface="ＭＳ Ｐゴシック"/>
          </a:endParaRP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令和３年７月に策定した「廿日市市定員管理計画」（R3～Ｒ7）に掲げる、最少の経費で最大の効果を発揮できる「効率的でスリムな市役所」を目指し、時代に合った執行体制の整備と職員数の最適化に向けた取組などを推進する。</a:t>
          </a:r>
          <a:endParaRPr kumimoji="1" lang="ja-JP" altLang="en-US" sz="1050">
            <a:solidFill>
              <a:sysClr val="windowText" lastClr="000000"/>
            </a:solidFill>
            <a:latin typeface="ＭＳ Ｐゴシック"/>
            <a:ea typeface="ＭＳ Ｐゴシック"/>
          </a:endParaRPr>
        </a:p>
        <a:p>
          <a:r>
            <a:rPr kumimoji="1" lang="ja-JP" altLang="en-US" sz="900">
              <a:solidFill>
                <a:sysClr val="windowText" lastClr="000000"/>
              </a:solidFill>
              <a:latin typeface="ＭＳ Ｐゴシック"/>
              <a:ea typeface="ＭＳ Ｐゴシック"/>
            </a:rPr>
            <a:t>※定員管理計画上の目標数値（任期の定めのない職員数+再任用職員（フルタイム））</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145415</xdr:rowOff>
    </xdr:from>
    <xdr:ext cx="347980" cy="233680"/>
    <xdr:sp macro="" textlink="">
      <xdr:nvSpPr>
        <xdr:cNvPr id="301" name="テキスト ボックス 300"/>
        <xdr:cNvSpPr txBox="1"/>
      </xdr:nvSpPr>
      <xdr:spPr>
        <a:xfrm>
          <a:off x="12672695" y="9403715"/>
          <a:ext cx="3479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71079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30480</xdr:rowOff>
    </xdr:from>
    <xdr:ext cx="760095" cy="259080"/>
    <xdr:sp macro="" textlink="">
      <xdr:nvSpPr>
        <xdr:cNvPr id="303" name="テキスト ボックス 302"/>
        <xdr:cNvSpPr txBox="1"/>
      </xdr:nvSpPr>
      <xdr:spPr>
        <a:xfrm>
          <a:off x="11956415" y="118605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116840</xdr:rowOff>
    </xdr:from>
    <xdr:to xmlns:xdr="http://schemas.openxmlformats.org/drawingml/2006/spreadsheetDrawing">
      <xdr:col>85</xdr:col>
      <xdr:colOff>95250</xdr:colOff>
      <xdr:row>67</xdr:row>
      <xdr:rowOff>116840</xdr:rowOff>
    </xdr:to>
    <xdr:cxnSp macro="">
      <xdr:nvCxnSpPr>
        <xdr:cNvPr id="304" name="直線コネクタ 303"/>
        <xdr:cNvCxnSpPr/>
      </xdr:nvCxnSpPr>
      <xdr:spPr>
        <a:xfrm>
          <a:off x="12710795" y="116039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147320</xdr:rowOff>
    </xdr:from>
    <xdr:ext cx="760095" cy="268605"/>
    <xdr:sp macro="" textlink="">
      <xdr:nvSpPr>
        <xdr:cNvPr id="305" name="テキスト ボックス 304"/>
        <xdr:cNvSpPr txBox="1"/>
      </xdr:nvSpPr>
      <xdr:spPr>
        <a:xfrm>
          <a:off x="11956415" y="11463020"/>
          <a:ext cx="7600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54610</xdr:rowOff>
    </xdr:from>
    <xdr:to xmlns:xdr="http://schemas.openxmlformats.org/drawingml/2006/spreadsheetDrawing">
      <xdr:col>85</xdr:col>
      <xdr:colOff>95250</xdr:colOff>
      <xdr:row>65</xdr:row>
      <xdr:rowOff>54610</xdr:rowOff>
    </xdr:to>
    <xdr:cxnSp macro="">
      <xdr:nvCxnSpPr>
        <xdr:cNvPr id="306" name="直線コネクタ 305"/>
        <xdr:cNvCxnSpPr/>
      </xdr:nvCxnSpPr>
      <xdr:spPr>
        <a:xfrm>
          <a:off x="12710795" y="11198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85090</xdr:rowOff>
    </xdr:from>
    <xdr:ext cx="760095" cy="269240"/>
    <xdr:sp macro="" textlink="">
      <xdr:nvSpPr>
        <xdr:cNvPr id="307" name="テキスト ボックス 306"/>
        <xdr:cNvSpPr txBox="1"/>
      </xdr:nvSpPr>
      <xdr:spPr>
        <a:xfrm>
          <a:off x="11956415" y="11057890"/>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171450</xdr:rowOff>
    </xdr:from>
    <xdr:to xmlns:xdr="http://schemas.openxmlformats.org/drawingml/2006/spreadsheetDrawing">
      <xdr:col>85</xdr:col>
      <xdr:colOff>95250</xdr:colOff>
      <xdr:row>62</xdr:row>
      <xdr:rowOff>171450</xdr:rowOff>
    </xdr:to>
    <xdr:cxnSp macro="">
      <xdr:nvCxnSpPr>
        <xdr:cNvPr id="308" name="直線コネクタ 307"/>
        <xdr:cNvCxnSpPr/>
      </xdr:nvCxnSpPr>
      <xdr:spPr>
        <a:xfrm>
          <a:off x="12710795" y="10801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23495</xdr:rowOff>
    </xdr:from>
    <xdr:ext cx="760095" cy="268605"/>
    <xdr:sp macro="" textlink="">
      <xdr:nvSpPr>
        <xdr:cNvPr id="309" name="テキスト ボックス 308"/>
        <xdr:cNvSpPr txBox="1"/>
      </xdr:nvSpPr>
      <xdr:spPr>
        <a:xfrm>
          <a:off x="11956415" y="10653395"/>
          <a:ext cx="7600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110490</xdr:rowOff>
    </xdr:from>
    <xdr:to xmlns:xdr="http://schemas.openxmlformats.org/drawingml/2006/spreadsheetDrawing">
      <xdr:col>85</xdr:col>
      <xdr:colOff>95250</xdr:colOff>
      <xdr:row>60</xdr:row>
      <xdr:rowOff>110490</xdr:rowOff>
    </xdr:to>
    <xdr:cxnSp macro="">
      <xdr:nvCxnSpPr>
        <xdr:cNvPr id="310" name="直線コネクタ 309"/>
        <xdr:cNvCxnSpPr/>
      </xdr:nvCxnSpPr>
      <xdr:spPr>
        <a:xfrm>
          <a:off x="12710795" y="103974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140335</xdr:rowOff>
    </xdr:from>
    <xdr:ext cx="760095" cy="259080"/>
    <xdr:sp macro="" textlink="">
      <xdr:nvSpPr>
        <xdr:cNvPr id="311" name="テキスト ボックス 310"/>
        <xdr:cNvSpPr txBox="1"/>
      </xdr:nvSpPr>
      <xdr:spPr>
        <a:xfrm>
          <a:off x="11956415" y="102558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48260</xdr:rowOff>
    </xdr:from>
    <xdr:to xmlns:xdr="http://schemas.openxmlformats.org/drawingml/2006/spreadsheetDrawing">
      <xdr:col>85</xdr:col>
      <xdr:colOff>95250</xdr:colOff>
      <xdr:row>58</xdr:row>
      <xdr:rowOff>48260</xdr:rowOff>
    </xdr:to>
    <xdr:cxnSp macro="">
      <xdr:nvCxnSpPr>
        <xdr:cNvPr id="312" name="直線コネクタ 311"/>
        <xdr:cNvCxnSpPr/>
      </xdr:nvCxnSpPr>
      <xdr:spPr>
        <a:xfrm>
          <a:off x="12710795" y="99923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78740</xdr:rowOff>
    </xdr:from>
    <xdr:ext cx="760095" cy="260350"/>
    <xdr:sp macro="" textlink="">
      <xdr:nvSpPr>
        <xdr:cNvPr id="313" name="テキスト ボックス 312"/>
        <xdr:cNvSpPr txBox="1"/>
      </xdr:nvSpPr>
      <xdr:spPr>
        <a:xfrm>
          <a:off x="11956415" y="9851390"/>
          <a:ext cx="7600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55</xdr:row>
      <xdr:rowOff>164465</xdr:rowOff>
    </xdr:to>
    <xdr:cxnSp macro="">
      <xdr:nvCxnSpPr>
        <xdr:cNvPr id="314" name="直線コネクタ 313"/>
        <xdr:cNvCxnSpPr/>
      </xdr:nvCxnSpPr>
      <xdr:spPr>
        <a:xfrm>
          <a:off x="12710795" y="9594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17780</xdr:rowOff>
    </xdr:from>
    <xdr:ext cx="760095" cy="267335"/>
    <xdr:sp macro="" textlink="">
      <xdr:nvSpPr>
        <xdr:cNvPr id="315" name="テキスト ボックス 314"/>
        <xdr:cNvSpPr txBox="1"/>
      </xdr:nvSpPr>
      <xdr:spPr>
        <a:xfrm>
          <a:off x="11956415" y="9447530"/>
          <a:ext cx="7600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710795" y="9594215"/>
          <a:ext cx="50342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125095</xdr:rowOff>
    </xdr:from>
    <xdr:to xmlns:xdr="http://schemas.openxmlformats.org/drawingml/2006/spreadsheetDrawing">
      <xdr:col>81</xdr:col>
      <xdr:colOff>44450</xdr:colOff>
      <xdr:row>67</xdr:row>
      <xdr:rowOff>85090</xdr:rowOff>
    </xdr:to>
    <xdr:cxnSp macro="">
      <xdr:nvCxnSpPr>
        <xdr:cNvPr id="317" name="直線コネクタ 316"/>
        <xdr:cNvCxnSpPr/>
      </xdr:nvCxnSpPr>
      <xdr:spPr>
        <a:xfrm flipV="1">
          <a:off x="16863695" y="10240645"/>
          <a:ext cx="0" cy="1331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55880</xdr:rowOff>
    </xdr:from>
    <xdr:ext cx="762000" cy="257175"/>
    <xdr:sp macro="" textlink="">
      <xdr:nvSpPr>
        <xdr:cNvPr id="318" name="定員管理の状況最小値テキスト"/>
        <xdr:cNvSpPr txBox="1"/>
      </xdr:nvSpPr>
      <xdr:spPr>
        <a:xfrm>
          <a:off x="16952595" y="11543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85090</xdr:rowOff>
    </xdr:from>
    <xdr:to xmlns:xdr="http://schemas.openxmlformats.org/drawingml/2006/spreadsheetDrawing">
      <xdr:col>81</xdr:col>
      <xdr:colOff>133350</xdr:colOff>
      <xdr:row>67</xdr:row>
      <xdr:rowOff>85090</xdr:rowOff>
    </xdr:to>
    <xdr:cxnSp macro="">
      <xdr:nvCxnSpPr>
        <xdr:cNvPr id="319" name="直線コネクタ 318"/>
        <xdr:cNvCxnSpPr/>
      </xdr:nvCxnSpPr>
      <xdr:spPr>
        <a:xfrm>
          <a:off x="16776700" y="115722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36830</xdr:rowOff>
    </xdr:from>
    <xdr:ext cx="762000" cy="269240"/>
    <xdr:sp macro="" textlink="">
      <xdr:nvSpPr>
        <xdr:cNvPr id="320" name="定員管理の状況最大値テキスト"/>
        <xdr:cNvSpPr txBox="1"/>
      </xdr:nvSpPr>
      <xdr:spPr>
        <a:xfrm>
          <a:off x="16952595" y="99809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125095</xdr:rowOff>
    </xdr:from>
    <xdr:to xmlns:xdr="http://schemas.openxmlformats.org/drawingml/2006/spreadsheetDrawing">
      <xdr:col>81</xdr:col>
      <xdr:colOff>133350</xdr:colOff>
      <xdr:row>59</xdr:row>
      <xdr:rowOff>125095</xdr:rowOff>
    </xdr:to>
    <xdr:cxnSp macro="">
      <xdr:nvCxnSpPr>
        <xdr:cNvPr id="321" name="直線コネクタ 320"/>
        <xdr:cNvCxnSpPr/>
      </xdr:nvCxnSpPr>
      <xdr:spPr>
        <a:xfrm>
          <a:off x="16776700" y="102406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48260</xdr:rowOff>
    </xdr:from>
    <xdr:to xmlns:xdr="http://schemas.openxmlformats.org/drawingml/2006/spreadsheetDrawing">
      <xdr:col>81</xdr:col>
      <xdr:colOff>44450</xdr:colOff>
      <xdr:row>66</xdr:row>
      <xdr:rowOff>104140</xdr:rowOff>
    </xdr:to>
    <xdr:cxnSp macro="">
      <xdr:nvCxnSpPr>
        <xdr:cNvPr id="322" name="直線コネクタ 321"/>
        <xdr:cNvCxnSpPr/>
      </xdr:nvCxnSpPr>
      <xdr:spPr>
        <a:xfrm>
          <a:off x="16033115" y="11363960"/>
          <a:ext cx="8305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3810</xdr:rowOff>
    </xdr:from>
    <xdr:ext cx="762000" cy="269240"/>
    <xdr:sp macro="" textlink="">
      <xdr:nvSpPr>
        <xdr:cNvPr id="323" name="定員管理の状況平均値テキスト"/>
        <xdr:cNvSpPr txBox="1"/>
      </xdr:nvSpPr>
      <xdr:spPr>
        <a:xfrm>
          <a:off x="16952595" y="1063371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164465</xdr:rowOff>
    </xdr:from>
    <xdr:to xmlns:xdr="http://schemas.openxmlformats.org/drawingml/2006/spreadsheetDrawing">
      <xdr:col>81</xdr:col>
      <xdr:colOff>95250</xdr:colOff>
      <xdr:row>63</xdr:row>
      <xdr:rowOff>92075</xdr:rowOff>
    </xdr:to>
    <xdr:sp macro="" textlink="">
      <xdr:nvSpPr>
        <xdr:cNvPr id="324" name="フローチャート: 判断 323"/>
        <xdr:cNvSpPr/>
      </xdr:nvSpPr>
      <xdr:spPr>
        <a:xfrm>
          <a:off x="16814800" y="1079436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66</xdr:row>
      <xdr:rowOff>10795</xdr:rowOff>
    </xdr:from>
    <xdr:to xmlns:xdr="http://schemas.openxmlformats.org/drawingml/2006/spreadsheetDrawing">
      <xdr:col>77</xdr:col>
      <xdr:colOff>44450</xdr:colOff>
      <xdr:row>66</xdr:row>
      <xdr:rowOff>48260</xdr:rowOff>
    </xdr:to>
    <xdr:cxnSp macro="">
      <xdr:nvCxnSpPr>
        <xdr:cNvPr id="325" name="直線コネクタ 324"/>
        <xdr:cNvCxnSpPr/>
      </xdr:nvCxnSpPr>
      <xdr:spPr>
        <a:xfrm>
          <a:off x="15153640" y="11326495"/>
          <a:ext cx="8794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152400</xdr:rowOff>
    </xdr:from>
    <xdr:to xmlns:xdr="http://schemas.openxmlformats.org/drawingml/2006/spreadsheetDrawing">
      <xdr:col>77</xdr:col>
      <xdr:colOff>95250</xdr:colOff>
      <xdr:row>63</xdr:row>
      <xdr:rowOff>80010</xdr:rowOff>
    </xdr:to>
    <xdr:sp macro="" textlink="">
      <xdr:nvSpPr>
        <xdr:cNvPr id="326" name="フローチャート: 判断 325"/>
        <xdr:cNvSpPr/>
      </xdr:nvSpPr>
      <xdr:spPr>
        <a:xfrm>
          <a:off x="15984220" y="1078230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90170</xdr:rowOff>
    </xdr:from>
    <xdr:ext cx="736600" cy="259080"/>
    <xdr:sp macro="" textlink="">
      <xdr:nvSpPr>
        <xdr:cNvPr id="327" name="テキスト ボックス 326"/>
        <xdr:cNvSpPr txBox="1"/>
      </xdr:nvSpPr>
      <xdr:spPr>
        <a:xfrm>
          <a:off x="15655925" y="10548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4445</xdr:rowOff>
    </xdr:from>
    <xdr:to xmlns:xdr="http://schemas.openxmlformats.org/drawingml/2006/spreadsheetDrawing">
      <xdr:col>72</xdr:col>
      <xdr:colOff>203200</xdr:colOff>
      <xdr:row>66</xdr:row>
      <xdr:rowOff>10795</xdr:rowOff>
    </xdr:to>
    <xdr:cxnSp macro="">
      <xdr:nvCxnSpPr>
        <xdr:cNvPr id="328" name="直線コネクタ 327"/>
        <xdr:cNvCxnSpPr/>
      </xdr:nvCxnSpPr>
      <xdr:spPr>
        <a:xfrm>
          <a:off x="14272260" y="11320145"/>
          <a:ext cx="881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139700</xdr:rowOff>
    </xdr:from>
    <xdr:to xmlns:xdr="http://schemas.openxmlformats.org/drawingml/2006/spreadsheetDrawing">
      <xdr:col>73</xdr:col>
      <xdr:colOff>44450</xdr:colOff>
      <xdr:row>63</xdr:row>
      <xdr:rowOff>67310</xdr:rowOff>
    </xdr:to>
    <xdr:sp macro="" textlink="">
      <xdr:nvSpPr>
        <xdr:cNvPr id="329" name="フローチャート: 判断 328"/>
        <xdr:cNvSpPr/>
      </xdr:nvSpPr>
      <xdr:spPr>
        <a:xfrm>
          <a:off x="15102840" y="1076960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78105</xdr:rowOff>
    </xdr:from>
    <xdr:ext cx="760095" cy="260985"/>
    <xdr:sp macro="" textlink="">
      <xdr:nvSpPr>
        <xdr:cNvPr id="330" name="テキスト ボックス 329"/>
        <xdr:cNvSpPr txBox="1"/>
      </xdr:nvSpPr>
      <xdr:spPr>
        <a:xfrm>
          <a:off x="14774545" y="10536555"/>
          <a:ext cx="7600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66</xdr:row>
      <xdr:rowOff>4445</xdr:rowOff>
    </xdr:from>
    <xdr:to xmlns:xdr="http://schemas.openxmlformats.org/drawingml/2006/spreadsheetDrawing">
      <xdr:col>68</xdr:col>
      <xdr:colOff>152400</xdr:colOff>
      <xdr:row>66</xdr:row>
      <xdr:rowOff>8890</xdr:rowOff>
    </xdr:to>
    <xdr:cxnSp macro="">
      <xdr:nvCxnSpPr>
        <xdr:cNvPr id="331" name="直線コネクタ 330"/>
        <xdr:cNvCxnSpPr/>
      </xdr:nvCxnSpPr>
      <xdr:spPr>
        <a:xfrm flipV="1">
          <a:off x="13390880" y="11320145"/>
          <a:ext cx="8813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130810</xdr:rowOff>
    </xdr:from>
    <xdr:to xmlns:xdr="http://schemas.openxmlformats.org/drawingml/2006/spreadsheetDrawing">
      <xdr:col>68</xdr:col>
      <xdr:colOff>203200</xdr:colOff>
      <xdr:row>63</xdr:row>
      <xdr:rowOff>58420</xdr:rowOff>
    </xdr:to>
    <xdr:sp macro="" textlink="">
      <xdr:nvSpPr>
        <xdr:cNvPr id="332" name="フローチャート: 判断 331"/>
        <xdr:cNvSpPr/>
      </xdr:nvSpPr>
      <xdr:spPr>
        <a:xfrm>
          <a:off x="14221460" y="10760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69215</xdr:rowOff>
    </xdr:from>
    <xdr:ext cx="762000" cy="259080"/>
    <xdr:sp macro="" textlink="">
      <xdr:nvSpPr>
        <xdr:cNvPr id="333" name="テキスト ボックス 332"/>
        <xdr:cNvSpPr txBox="1"/>
      </xdr:nvSpPr>
      <xdr:spPr>
        <a:xfrm>
          <a:off x="13895070" y="1052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128905</xdr:rowOff>
    </xdr:from>
    <xdr:to xmlns:xdr="http://schemas.openxmlformats.org/drawingml/2006/spreadsheetDrawing">
      <xdr:col>64</xdr:col>
      <xdr:colOff>152400</xdr:colOff>
      <xdr:row>63</xdr:row>
      <xdr:rowOff>56515</xdr:rowOff>
    </xdr:to>
    <xdr:sp macro="" textlink="">
      <xdr:nvSpPr>
        <xdr:cNvPr id="334" name="フローチャート: 判断 333"/>
        <xdr:cNvSpPr/>
      </xdr:nvSpPr>
      <xdr:spPr>
        <a:xfrm>
          <a:off x="13340080" y="10758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67310</xdr:rowOff>
    </xdr:from>
    <xdr:ext cx="760095" cy="259080"/>
    <xdr:sp macro="" textlink="">
      <xdr:nvSpPr>
        <xdr:cNvPr id="335" name="テキスト ボックス 334"/>
        <xdr:cNvSpPr txBox="1"/>
      </xdr:nvSpPr>
      <xdr:spPr>
        <a:xfrm>
          <a:off x="13013690" y="10525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62000" cy="259080"/>
    <xdr:sp macro="" textlink="">
      <xdr:nvSpPr>
        <xdr:cNvPr id="336" name="テキスト ボックス 335"/>
        <xdr:cNvSpPr txBox="1"/>
      </xdr:nvSpPr>
      <xdr:spPr>
        <a:xfrm>
          <a:off x="16649700" y="1200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62000" cy="259080"/>
    <xdr:sp macro="" textlink="">
      <xdr:nvSpPr>
        <xdr:cNvPr id="337" name="テキスト ボックス 336"/>
        <xdr:cNvSpPr txBox="1"/>
      </xdr:nvSpPr>
      <xdr:spPr>
        <a:xfrm>
          <a:off x="15819120" y="1200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171450</xdr:rowOff>
    </xdr:from>
    <xdr:ext cx="762000" cy="259080"/>
    <xdr:sp macro="" textlink="">
      <xdr:nvSpPr>
        <xdr:cNvPr id="338" name="テキスト ボックス 337"/>
        <xdr:cNvSpPr txBox="1"/>
      </xdr:nvSpPr>
      <xdr:spPr>
        <a:xfrm>
          <a:off x="14939645" y="1200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62000" cy="259080"/>
    <xdr:sp macro="" textlink="">
      <xdr:nvSpPr>
        <xdr:cNvPr id="339" name="テキスト ボックス 338"/>
        <xdr:cNvSpPr txBox="1"/>
      </xdr:nvSpPr>
      <xdr:spPr>
        <a:xfrm>
          <a:off x="14058265" y="1200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60095" cy="259080"/>
    <xdr:sp macro="" textlink="">
      <xdr:nvSpPr>
        <xdr:cNvPr id="340" name="テキスト ボックス 339"/>
        <xdr:cNvSpPr txBox="1"/>
      </xdr:nvSpPr>
      <xdr:spPr>
        <a:xfrm>
          <a:off x="13176885" y="12001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66</xdr:row>
      <xdr:rowOff>52070</xdr:rowOff>
    </xdr:from>
    <xdr:to xmlns:xdr="http://schemas.openxmlformats.org/drawingml/2006/spreadsheetDrawing">
      <xdr:col>81</xdr:col>
      <xdr:colOff>95250</xdr:colOff>
      <xdr:row>66</xdr:row>
      <xdr:rowOff>156845</xdr:rowOff>
    </xdr:to>
    <xdr:sp macro="" textlink="">
      <xdr:nvSpPr>
        <xdr:cNvPr id="341" name="楕円 340"/>
        <xdr:cNvSpPr/>
      </xdr:nvSpPr>
      <xdr:spPr>
        <a:xfrm>
          <a:off x="16814800" y="11367770"/>
          <a:ext cx="9969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22860</xdr:rowOff>
    </xdr:from>
    <xdr:ext cx="762000" cy="266700"/>
    <xdr:sp macro="" textlink="">
      <xdr:nvSpPr>
        <xdr:cNvPr id="342" name="定員管理の状況該当値テキスト"/>
        <xdr:cNvSpPr txBox="1"/>
      </xdr:nvSpPr>
      <xdr:spPr>
        <a:xfrm>
          <a:off x="16952595" y="1133856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171450</xdr:rowOff>
    </xdr:from>
    <xdr:to xmlns:xdr="http://schemas.openxmlformats.org/drawingml/2006/spreadsheetDrawing">
      <xdr:col>77</xdr:col>
      <xdr:colOff>95250</xdr:colOff>
      <xdr:row>66</xdr:row>
      <xdr:rowOff>101600</xdr:rowOff>
    </xdr:to>
    <xdr:sp macro="" textlink="">
      <xdr:nvSpPr>
        <xdr:cNvPr id="343" name="楕円 342"/>
        <xdr:cNvSpPr/>
      </xdr:nvSpPr>
      <xdr:spPr>
        <a:xfrm>
          <a:off x="15984220" y="113157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85090</xdr:rowOff>
    </xdr:from>
    <xdr:ext cx="736600" cy="269240"/>
    <xdr:sp macro="" textlink="">
      <xdr:nvSpPr>
        <xdr:cNvPr id="344" name="テキスト ボックス 343"/>
        <xdr:cNvSpPr txBox="1"/>
      </xdr:nvSpPr>
      <xdr:spPr>
        <a:xfrm>
          <a:off x="15655925" y="1140079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135890</xdr:rowOff>
    </xdr:from>
    <xdr:to xmlns:xdr="http://schemas.openxmlformats.org/drawingml/2006/spreadsheetDrawing">
      <xdr:col>73</xdr:col>
      <xdr:colOff>44450</xdr:colOff>
      <xdr:row>66</xdr:row>
      <xdr:rowOff>63500</xdr:rowOff>
    </xdr:to>
    <xdr:sp macro="" textlink="">
      <xdr:nvSpPr>
        <xdr:cNvPr id="345" name="楕円 344"/>
        <xdr:cNvSpPr/>
      </xdr:nvSpPr>
      <xdr:spPr>
        <a:xfrm>
          <a:off x="15102840" y="1128014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47625</xdr:rowOff>
    </xdr:from>
    <xdr:ext cx="760095" cy="269240"/>
    <xdr:sp macro="" textlink="">
      <xdr:nvSpPr>
        <xdr:cNvPr id="346" name="テキスト ボックス 345"/>
        <xdr:cNvSpPr txBox="1"/>
      </xdr:nvSpPr>
      <xdr:spPr>
        <a:xfrm>
          <a:off x="14774545" y="1136332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129540</xdr:rowOff>
    </xdr:from>
    <xdr:to xmlns:xdr="http://schemas.openxmlformats.org/drawingml/2006/spreadsheetDrawing">
      <xdr:col>68</xdr:col>
      <xdr:colOff>203200</xdr:colOff>
      <xdr:row>66</xdr:row>
      <xdr:rowOff>57150</xdr:rowOff>
    </xdr:to>
    <xdr:sp macro="" textlink="">
      <xdr:nvSpPr>
        <xdr:cNvPr id="347" name="楕円 346"/>
        <xdr:cNvSpPr/>
      </xdr:nvSpPr>
      <xdr:spPr>
        <a:xfrm>
          <a:off x="14221460" y="11273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42545</xdr:rowOff>
    </xdr:from>
    <xdr:ext cx="762000" cy="260985"/>
    <xdr:sp macro="" textlink="">
      <xdr:nvSpPr>
        <xdr:cNvPr id="348" name="テキスト ボックス 347"/>
        <xdr:cNvSpPr txBox="1"/>
      </xdr:nvSpPr>
      <xdr:spPr>
        <a:xfrm>
          <a:off x="13895070" y="1135824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133985</xdr:rowOff>
    </xdr:from>
    <xdr:to xmlns:xdr="http://schemas.openxmlformats.org/drawingml/2006/spreadsheetDrawing">
      <xdr:col>64</xdr:col>
      <xdr:colOff>152400</xdr:colOff>
      <xdr:row>66</xdr:row>
      <xdr:rowOff>60960</xdr:rowOff>
    </xdr:to>
    <xdr:sp macro="" textlink="">
      <xdr:nvSpPr>
        <xdr:cNvPr id="349" name="楕円 348"/>
        <xdr:cNvSpPr/>
      </xdr:nvSpPr>
      <xdr:spPr>
        <a:xfrm>
          <a:off x="13340080" y="112782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45720</xdr:rowOff>
    </xdr:from>
    <xdr:ext cx="760095" cy="259080"/>
    <xdr:sp macro="" textlink="">
      <xdr:nvSpPr>
        <xdr:cNvPr id="350" name="テキスト ボックス 349"/>
        <xdr:cNvSpPr txBox="1"/>
      </xdr:nvSpPr>
      <xdr:spPr>
        <a:xfrm>
          <a:off x="13013690" y="113614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19685</xdr:rowOff>
    </xdr:to>
    <xdr:sp macro="" textlink="">
      <xdr:nvSpPr>
        <xdr:cNvPr id="351" name="正方形/長方形 350"/>
        <xdr:cNvSpPr/>
      </xdr:nvSpPr>
      <xdr:spPr>
        <a:xfrm>
          <a:off x="12710795" y="5016500"/>
          <a:ext cx="503428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66040</xdr:rowOff>
    </xdr:from>
    <xdr:ext cx="1604010" cy="318770"/>
    <xdr:sp macro="" textlink="">
      <xdr:nvSpPr>
        <xdr:cNvPr id="352" name="テキスト ボックス 351"/>
        <xdr:cNvSpPr txBox="1"/>
      </xdr:nvSpPr>
      <xdr:spPr>
        <a:xfrm>
          <a:off x="13551535" y="5380990"/>
          <a:ext cx="1604010" cy="3187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39370</xdr:rowOff>
    </xdr:from>
    <xdr:ext cx="1639570" cy="372745"/>
    <xdr:sp macro="" textlink="">
      <xdr:nvSpPr>
        <xdr:cNvPr id="353" name="テキスト ボックス 352"/>
        <xdr:cNvSpPr txBox="1"/>
      </xdr:nvSpPr>
      <xdr:spPr>
        <a:xfrm>
          <a:off x="15268575" y="5354320"/>
          <a:ext cx="163957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132080</xdr:rowOff>
    </xdr:from>
    <xdr:to xmlns:xdr="http://schemas.openxmlformats.org/drawingml/2006/spreadsheetDrawing">
      <xdr:col>93</xdr:col>
      <xdr:colOff>6350</xdr:colOff>
      <xdr:row>32</xdr:row>
      <xdr:rowOff>39370</xdr:rowOff>
    </xdr:to>
    <xdr:sp macro="" textlink="">
      <xdr:nvSpPr>
        <xdr:cNvPr id="354" name="正方形/長方形 353"/>
        <xdr:cNvSpPr/>
      </xdr:nvSpPr>
      <xdr:spPr>
        <a:xfrm>
          <a:off x="17808575" y="5275580"/>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151765</xdr:rowOff>
    </xdr:from>
    <xdr:to xmlns:xdr="http://schemas.openxmlformats.org/drawingml/2006/spreadsheetDrawing">
      <xdr:col>93</xdr:col>
      <xdr:colOff>6350</xdr:colOff>
      <xdr:row>33</xdr:row>
      <xdr:rowOff>59055</xdr:rowOff>
    </xdr:to>
    <xdr:sp macro="" textlink="">
      <xdr:nvSpPr>
        <xdr:cNvPr id="355" name="正方形/長方形 354"/>
        <xdr:cNvSpPr/>
      </xdr:nvSpPr>
      <xdr:spPr>
        <a:xfrm>
          <a:off x="17808575" y="5466715"/>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132080</xdr:rowOff>
    </xdr:from>
    <xdr:to xmlns:xdr="http://schemas.openxmlformats.org/drawingml/2006/spreadsheetDrawing">
      <xdr:col>99</xdr:col>
      <xdr:colOff>146050</xdr:colOff>
      <xdr:row>32</xdr:row>
      <xdr:rowOff>39370</xdr:rowOff>
    </xdr:to>
    <xdr:sp macro="" textlink="">
      <xdr:nvSpPr>
        <xdr:cNvPr id="356" name="正方形/長方形 355"/>
        <xdr:cNvSpPr/>
      </xdr:nvSpPr>
      <xdr:spPr>
        <a:xfrm>
          <a:off x="19444335"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151765</xdr:rowOff>
    </xdr:from>
    <xdr:to xmlns:xdr="http://schemas.openxmlformats.org/drawingml/2006/spreadsheetDrawing">
      <xdr:col>99</xdr:col>
      <xdr:colOff>146050</xdr:colOff>
      <xdr:row>33</xdr:row>
      <xdr:rowOff>59055</xdr:rowOff>
    </xdr:to>
    <xdr:sp macro="" textlink="">
      <xdr:nvSpPr>
        <xdr:cNvPr id="357" name="正方形/長方形 356"/>
        <xdr:cNvSpPr/>
      </xdr:nvSpPr>
      <xdr:spPr>
        <a:xfrm>
          <a:off x="19444335"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132080</xdr:rowOff>
    </xdr:from>
    <xdr:to xmlns:xdr="http://schemas.openxmlformats.org/drawingml/2006/spreadsheetDrawing">
      <xdr:col>106</xdr:col>
      <xdr:colOff>139700</xdr:colOff>
      <xdr:row>32</xdr:row>
      <xdr:rowOff>39370</xdr:rowOff>
    </xdr:to>
    <xdr:sp macro="" textlink="">
      <xdr:nvSpPr>
        <xdr:cNvPr id="358" name="正方形/長方形 357"/>
        <xdr:cNvSpPr/>
      </xdr:nvSpPr>
      <xdr:spPr>
        <a:xfrm>
          <a:off x="20891500"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151765</xdr:rowOff>
    </xdr:from>
    <xdr:to xmlns:xdr="http://schemas.openxmlformats.org/drawingml/2006/spreadsheetDrawing">
      <xdr:col>106</xdr:col>
      <xdr:colOff>139700</xdr:colOff>
      <xdr:row>33</xdr:row>
      <xdr:rowOff>59055</xdr:rowOff>
    </xdr:to>
    <xdr:sp macro="" textlink="">
      <xdr:nvSpPr>
        <xdr:cNvPr id="359" name="正方形/長方形 358"/>
        <xdr:cNvSpPr/>
      </xdr:nvSpPr>
      <xdr:spPr>
        <a:xfrm>
          <a:off x="20891500"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47</xdr:row>
      <xdr:rowOff>138430</xdr:rowOff>
    </xdr:to>
    <xdr:sp macro="" textlink="">
      <xdr:nvSpPr>
        <xdr:cNvPr id="360" name="正方形/長方形 359"/>
        <xdr:cNvSpPr/>
      </xdr:nvSpPr>
      <xdr:spPr>
        <a:xfrm>
          <a:off x="12710795" y="578294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125095</xdr:rowOff>
    </xdr:from>
    <xdr:to xmlns:xdr="http://schemas.openxmlformats.org/drawingml/2006/spreadsheetDrawing">
      <xdr:col>115</xdr:col>
      <xdr:colOff>31750</xdr:colOff>
      <xdr:row>47</xdr:row>
      <xdr:rowOff>138430</xdr:rowOff>
    </xdr:to>
    <xdr:sp macro="" textlink="">
      <xdr:nvSpPr>
        <xdr:cNvPr id="361" name="正方形/長方形 360"/>
        <xdr:cNvSpPr/>
      </xdr:nvSpPr>
      <xdr:spPr>
        <a:xfrm>
          <a:off x="17933670" y="578294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125095</xdr:rowOff>
    </xdr:from>
    <xdr:to xmlns:xdr="http://schemas.openxmlformats.org/drawingml/2006/spreadsheetDrawing">
      <xdr:col>104</xdr:col>
      <xdr:colOff>114300</xdr:colOff>
      <xdr:row>35</xdr:row>
      <xdr:rowOff>33020</xdr:rowOff>
    </xdr:to>
    <xdr:sp macro="" textlink="">
      <xdr:nvSpPr>
        <xdr:cNvPr id="362" name="正方形/長方形 361"/>
        <xdr:cNvSpPr/>
      </xdr:nvSpPr>
      <xdr:spPr>
        <a:xfrm>
          <a:off x="17933670" y="578294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99060</xdr:rowOff>
    </xdr:from>
    <xdr:to xmlns:xdr="http://schemas.openxmlformats.org/drawingml/2006/spreadsheetDrawing">
      <xdr:col>114</xdr:col>
      <xdr:colOff>114300</xdr:colOff>
      <xdr:row>47</xdr:row>
      <xdr:rowOff>72390</xdr:rowOff>
    </xdr:to>
    <xdr:sp macro="" textlink="" fLocksText="0">
      <xdr:nvSpPr>
        <xdr:cNvPr id="363" name="テキスト ボックス 362"/>
        <xdr:cNvSpPr txBox="1"/>
      </xdr:nvSpPr>
      <xdr:spPr>
        <a:xfrm>
          <a:off x="18060670" y="6099810"/>
          <a:ext cx="572516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a:t>
          </a:r>
          <a:r>
            <a:rPr kumimoji="1" lang="ja-JP" altLang="en-US" sz="1050">
              <a:solidFill>
                <a:sysClr val="windowText" lastClr="000000"/>
              </a:solidFill>
              <a:latin typeface="ＭＳ Ｐゴシック"/>
              <a:ea typeface="ＭＳ Ｐゴシック"/>
            </a:rPr>
            <a:t>実質公債費比率（３か年平均）は、6.8％で、前年度に比べ0.8ポイントの増となっている。これは、分子となる元利償還金が増加したことなどにより、令和５年度（単年度）の実質公債費比率が7.8％（令和２年度比2.4ポイントの増）となったことによるものである。</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今後も、交付税措置のない資金手当債の借入抑制や普通建設事業の平準化などによる借入の抑制などにより、公債費の縮減に努める。</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105410</xdr:rowOff>
    </xdr:from>
    <xdr:ext cx="296545" cy="233680"/>
    <xdr:sp macro="" textlink="">
      <xdr:nvSpPr>
        <xdr:cNvPr id="364" name="テキスト ボックス 363"/>
        <xdr:cNvSpPr txBox="1"/>
      </xdr:nvSpPr>
      <xdr:spPr>
        <a:xfrm>
          <a:off x="12672695" y="5591810"/>
          <a:ext cx="2965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138430</xdr:rowOff>
    </xdr:from>
    <xdr:to xmlns:xdr="http://schemas.openxmlformats.org/drawingml/2006/spreadsheetDrawing">
      <xdr:col>85</xdr:col>
      <xdr:colOff>95250</xdr:colOff>
      <xdr:row>47</xdr:row>
      <xdr:rowOff>138430</xdr:rowOff>
    </xdr:to>
    <xdr:cxnSp macro="">
      <xdr:nvCxnSpPr>
        <xdr:cNvPr id="365" name="直線コネクタ 364"/>
        <xdr:cNvCxnSpPr/>
      </xdr:nvCxnSpPr>
      <xdr:spPr>
        <a:xfrm>
          <a:off x="12710795" y="8196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168910</xdr:rowOff>
    </xdr:from>
    <xdr:ext cx="760095" cy="266700"/>
    <xdr:sp macro="" textlink="">
      <xdr:nvSpPr>
        <xdr:cNvPr id="366" name="テキスト ボックス 365"/>
        <xdr:cNvSpPr txBox="1"/>
      </xdr:nvSpPr>
      <xdr:spPr>
        <a:xfrm>
          <a:off x="11956415" y="8055610"/>
          <a:ext cx="7600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137160</xdr:rowOff>
    </xdr:from>
    <xdr:to xmlns:xdr="http://schemas.openxmlformats.org/drawingml/2006/spreadsheetDrawing">
      <xdr:col>85</xdr:col>
      <xdr:colOff>95250</xdr:colOff>
      <xdr:row>45</xdr:row>
      <xdr:rowOff>137160</xdr:rowOff>
    </xdr:to>
    <xdr:cxnSp macro="">
      <xdr:nvCxnSpPr>
        <xdr:cNvPr id="367" name="直線コネクタ 366"/>
        <xdr:cNvCxnSpPr/>
      </xdr:nvCxnSpPr>
      <xdr:spPr>
        <a:xfrm>
          <a:off x="12710795" y="7852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167005</xdr:rowOff>
    </xdr:from>
    <xdr:ext cx="760095" cy="266700"/>
    <xdr:sp macro="" textlink="">
      <xdr:nvSpPr>
        <xdr:cNvPr id="368" name="テキスト ボックス 367"/>
        <xdr:cNvSpPr txBox="1"/>
      </xdr:nvSpPr>
      <xdr:spPr>
        <a:xfrm>
          <a:off x="11956415" y="7710805"/>
          <a:ext cx="7600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134620</xdr:rowOff>
    </xdr:from>
    <xdr:to xmlns:xdr="http://schemas.openxmlformats.org/drawingml/2006/spreadsheetDrawing">
      <xdr:col>85</xdr:col>
      <xdr:colOff>95250</xdr:colOff>
      <xdr:row>43</xdr:row>
      <xdr:rowOff>134620</xdr:rowOff>
    </xdr:to>
    <xdr:cxnSp macro="">
      <xdr:nvCxnSpPr>
        <xdr:cNvPr id="369" name="直線コネクタ 368"/>
        <xdr:cNvCxnSpPr/>
      </xdr:nvCxnSpPr>
      <xdr:spPr>
        <a:xfrm>
          <a:off x="12710795" y="75069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164465</xdr:rowOff>
    </xdr:from>
    <xdr:ext cx="760095" cy="267335"/>
    <xdr:sp macro="" textlink="">
      <xdr:nvSpPr>
        <xdr:cNvPr id="370" name="テキスト ボックス 369"/>
        <xdr:cNvSpPr txBox="1"/>
      </xdr:nvSpPr>
      <xdr:spPr>
        <a:xfrm>
          <a:off x="11956415" y="7365365"/>
          <a:ext cx="7600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132715</xdr:rowOff>
    </xdr:from>
    <xdr:to xmlns:xdr="http://schemas.openxmlformats.org/drawingml/2006/spreadsheetDrawing">
      <xdr:col>85</xdr:col>
      <xdr:colOff>95250</xdr:colOff>
      <xdr:row>41</xdr:row>
      <xdr:rowOff>132715</xdr:rowOff>
    </xdr:to>
    <xdr:cxnSp macro="">
      <xdr:nvCxnSpPr>
        <xdr:cNvPr id="371" name="直線コネクタ 370"/>
        <xdr:cNvCxnSpPr/>
      </xdr:nvCxnSpPr>
      <xdr:spPr>
        <a:xfrm>
          <a:off x="12710795" y="71621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162560</xdr:rowOff>
    </xdr:from>
    <xdr:ext cx="760095" cy="257810"/>
    <xdr:sp macro="" textlink="">
      <xdr:nvSpPr>
        <xdr:cNvPr id="372" name="テキスト ボックス 371"/>
        <xdr:cNvSpPr txBox="1"/>
      </xdr:nvSpPr>
      <xdr:spPr>
        <a:xfrm>
          <a:off x="11956415" y="702056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130810</xdr:rowOff>
    </xdr:from>
    <xdr:to xmlns:xdr="http://schemas.openxmlformats.org/drawingml/2006/spreadsheetDrawing">
      <xdr:col>85</xdr:col>
      <xdr:colOff>95250</xdr:colOff>
      <xdr:row>39</xdr:row>
      <xdr:rowOff>130810</xdr:rowOff>
    </xdr:to>
    <xdr:cxnSp macro="">
      <xdr:nvCxnSpPr>
        <xdr:cNvPr id="373" name="直線コネクタ 372"/>
        <xdr:cNvCxnSpPr/>
      </xdr:nvCxnSpPr>
      <xdr:spPr>
        <a:xfrm>
          <a:off x="12710795" y="68173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161290</xdr:rowOff>
    </xdr:from>
    <xdr:ext cx="760095" cy="259080"/>
    <xdr:sp macro="" textlink="">
      <xdr:nvSpPr>
        <xdr:cNvPr id="374" name="テキスト ボックス 373"/>
        <xdr:cNvSpPr txBox="1"/>
      </xdr:nvSpPr>
      <xdr:spPr>
        <a:xfrm>
          <a:off x="11956415" y="66763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128905</xdr:rowOff>
    </xdr:from>
    <xdr:to xmlns:xdr="http://schemas.openxmlformats.org/drawingml/2006/spreadsheetDrawing">
      <xdr:col>85</xdr:col>
      <xdr:colOff>95250</xdr:colOff>
      <xdr:row>37</xdr:row>
      <xdr:rowOff>128905</xdr:rowOff>
    </xdr:to>
    <xdr:cxnSp macro="">
      <xdr:nvCxnSpPr>
        <xdr:cNvPr id="375" name="直線コネクタ 374"/>
        <xdr:cNvCxnSpPr/>
      </xdr:nvCxnSpPr>
      <xdr:spPr>
        <a:xfrm>
          <a:off x="12710795" y="6472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159385</xdr:rowOff>
    </xdr:from>
    <xdr:ext cx="760095" cy="267335"/>
    <xdr:sp macro="" textlink="">
      <xdr:nvSpPr>
        <xdr:cNvPr id="376" name="テキスト ボックス 375"/>
        <xdr:cNvSpPr txBox="1"/>
      </xdr:nvSpPr>
      <xdr:spPr>
        <a:xfrm>
          <a:off x="11956415" y="6331585"/>
          <a:ext cx="7600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127000</xdr:rowOff>
    </xdr:from>
    <xdr:to xmlns:xdr="http://schemas.openxmlformats.org/drawingml/2006/spreadsheetDrawing">
      <xdr:col>85</xdr:col>
      <xdr:colOff>95250</xdr:colOff>
      <xdr:row>35</xdr:row>
      <xdr:rowOff>127000</xdr:rowOff>
    </xdr:to>
    <xdr:cxnSp macro="">
      <xdr:nvCxnSpPr>
        <xdr:cNvPr id="377" name="直線コネクタ 376"/>
        <xdr:cNvCxnSpPr/>
      </xdr:nvCxnSpPr>
      <xdr:spPr>
        <a:xfrm>
          <a:off x="12710795" y="6127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33</xdr:row>
      <xdr:rowOff>125095</xdr:rowOff>
    </xdr:to>
    <xdr:cxnSp macro="">
      <xdr:nvCxnSpPr>
        <xdr:cNvPr id="378" name="直線コネクタ 377"/>
        <xdr:cNvCxnSpPr/>
      </xdr:nvCxnSpPr>
      <xdr:spPr>
        <a:xfrm>
          <a:off x="12710795" y="5782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47</xdr:row>
      <xdr:rowOff>138430</xdr:rowOff>
    </xdr:to>
    <xdr:sp macro="" textlink="">
      <xdr:nvSpPr>
        <xdr:cNvPr id="379" name="公債費負担の状況グラフ枠"/>
        <xdr:cNvSpPr/>
      </xdr:nvSpPr>
      <xdr:spPr>
        <a:xfrm>
          <a:off x="12710795" y="578294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115570</xdr:rowOff>
    </xdr:from>
    <xdr:to xmlns:xdr="http://schemas.openxmlformats.org/drawingml/2006/spreadsheetDrawing">
      <xdr:col>81</xdr:col>
      <xdr:colOff>44450</xdr:colOff>
      <xdr:row>44</xdr:row>
      <xdr:rowOff>76200</xdr:rowOff>
    </xdr:to>
    <xdr:cxnSp macro="">
      <xdr:nvCxnSpPr>
        <xdr:cNvPr id="380" name="直線コネクタ 379"/>
        <xdr:cNvCxnSpPr/>
      </xdr:nvCxnSpPr>
      <xdr:spPr>
        <a:xfrm flipV="1">
          <a:off x="16863695" y="6116320"/>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46990</xdr:rowOff>
    </xdr:from>
    <xdr:ext cx="762000" cy="268605"/>
    <xdr:sp macro="" textlink="">
      <xdr:nvSpPr>
        <xdr:cNvPr id="381" name="公債費負担の状況最小値テキスト"/>
        <xdr:cNvSpPr txBox="1"/>
      </xdr:nvSpPr>
      <xdr:spPr>
        <a:xfrm>
          <a:off x="16952595" y="759079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76200</xdr:rowOff>
    </xdr:from>
    <xdr:to xmlns:xdr="http://schemas.openxmlformats.org/drawingml/2006/spreadsheetDrawing">
      <xdr:col>81</xdr:col>
      <xdr:colOff>133350</xdr:colOff>
      <xdr:row>44</xdr:row>
      <xdr:rowOff>76200</xdr:rowOff>
    </xdr:to>
    <xdr:cxnSp macro="">
      <xdr:nvCxnSpPr>
        <xdr:cNvPr id="382" name="直線コネクタ 381"/>
        <xdr:cNvCxnSpPr/>
      </xdr:nvCxnSpPr>
      <xdr:spPr>
        <a:xfrm>
          <a:off x="16776700" y="76200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26670</xdr:rowOff>
    </xdr:from>
    <xdr:ext cx="762000" cy="267335"/>
    <xdr:sp macro="" textlink="">
      <xdr:nvSpPr>
        <xdr:cNvPr id="383" name="公債費負担の状況最大値テキスト"/>
        <xdr:cNvSpPr txBox="1"/>
      </xdr:nvSpPr>
      <xdr:spPr>
        <a:xfrm>
          <a:off x="16952595" y="585597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115570</xdr:rowOff>
    </xdr:from>
    <xdr:to xmlns:xdr="http://schemas.openxmlformats.org/drawingml/2006/spreadsheetDrawing">
      <xdr:col>81</xdr:col>
      <xdr:colOff>133350</xdr:colOff>
      <xdr:row>35</xdr:row>
      <xdr:rowOff>115570</xdr:rowOff>
    </xdr:to>
    <xdr:cxnSp macro="">
      <xdr:nvCxnSpPr>
        <xdr:cNvPr id="384" name="直線コネクタ 383"/>
        <xdr:cNvCxnSpPr/>
      </xdr:nvCxnSpPr>
      <xdr:spPr>
        <a:xfrm>
          <a:off x="16776700" y="61163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132715</xdr:rowOff>
    </xdr:from>
    <xdr:to xmlns:xdr="http://schemas.openxmlformats.org/drawingml/2006/spreadsheetDrawing">
      <xdr:col>81</xdr:col>
      <xdr:colOff>44450</xdr:colOff>
      <xdr:row>42</xdr:row>
      <xdr:rowOff>50165</xdr:rowOff>
    </xdr:to>
    <xdr:cxnSp macro="">
      <xdr:nvCxnSpPr>
        <xdr:cNvPr id="385" name="直線コネクタ 384"/>
        <xdr:cNvCxnSpPr/>
      </xdr:nvCxnSpPr>
      <xdr:spPr>
        <a:xfrm>
          <a:off x="16033115" y="7162165"/>
          <a:ext cx="8305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120650</xdr:rowOff>
    </xdr:from>
    <xdr:ext cx="762000" cy="267335"/>
    <xdr:sp macro="" textlink="">
      <xdr:nvSpPr>
        <xdr:cNvPr id="386" name="公債費負担の状況平均値テキスト"/>
        <xdr:cNvSpPr txBox="1"/>
      </xdr:nvSpPr>
      <xdr:spPr>
        <a:xfrm>
          <a:off x="16952595" y="6807200"/>
          <a:ext cx="7620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102870</xdr:rowOff>
    </xdr:from>
    <xdr:to xmlns:xdr="http://schemas.openxmlformats.org/drawingml/2006/spreadsheetDrawing">
      <xdr:col>81</xdr:col>
      <xdr:colOff>95250</xdr:colOff>
      <xdr:row>41</xdr:row>
      <xdr:rowOff>30480</xdr:rowOff>
    </xdr:to>
    <xdr:sp macro="" textlink="">
      <xdr:nvSpPr>
        <xdr:cNvPr id="387" name="フローチャート: 判断 386"/>
        <xdr:cNvSpPr/>
      </xdr:nvSpPr>
      <xdr:spPr>
        <a:xfrm>
          <a:off x="16814800" y="696087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13335</xdr:rowOff>
    </xdr:from>
    <xdr:to xmlns:xdr="http://schemas.openxmlformats.org/drawingml/2006/spreadsheetDrawing">
      <xdr:col>77</xdr:col>
      <xdr:colOff>44450</xdr:colOff>
      <xdr:row>41</xdr:row>
      <xdr:rowOff>132715</xdr:rowOff>
    </xdr:to>
    <xdr:cxnSp macro="">
      <xdr:nvCxnSpPr>
        <xdr:cNvPr id="388" name="直線コネクタ 387"/>
        <xdr:cNvCxnSpPr/>
      </xdr:nvCxnSpPr>
      <xdr:spPr>
        <a:xfrm>
          <a:off x="15153640" y="7042785"/>
          <a:ext cx="87947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90805</xdr:rowOff>
    </xdr:from>
    <xdr:to xmlns:xdr="http://schemas.openxmlformats.org/drawingml/2006/spreadsheetDrawing">
      <xdr:col>77</xdr:col>
      <xdr:colOff>95250</xdr:colOff>
      <xdr:row>41</xdr:row>
      <xdr:rowOff>18415</xdr:rowOff>
    </xdr:to>
    <xdr:sp macro="" textlink="">
      <xdr:nvSpPr>
        <xdr:cNvPr id="389" name="フローチャート: 判断 388"/>
        <xdr:cNvSpPr/>
      </xdr:nvSpPr>
      <xdr:spPr>
        <a:xfrm>
          <a:off x="15984220" y="694880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29210</xdr:rowOff>
    </xdr:from>
    <xdr:ext cx="736600" cy="266700"/>
    <xdr:sp macro="" textlink="">
      <xdr:nvSpPr>
        <xdr:cNvPr id="390" name="テキスト ボックス 389"/>
        <xdr:cNvSpPr txBox="1"/>
      </xdr:nvSpPr>
      <xdr:spPr>
        <a:xfrm>
          <a:off x="15655925" y="6715760"/>
          <a:ext cx="7366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144145</xdr:rowOff>
    </xdr:from>
    <xdr:to xmlns:xdr="http://schemas.openxmlformats.org/drawingml/2006/spreadsheetDrawing">
      <xdr:col>72</xdr:col>
      <xdr:colOff>203200</xdr:colOff>
      <xdr:row>41</xdr:row>
      <xdr:rowOff>13335</xdr:rowOff>
    </xdr:to>
    <xdr:cxnSp macro="">
      <xdr:nvCxnSpPr>
        <xdr:cNvPr id="391" name="直線コネクタ 390"/>
        <xdr:cNvCxnSpPr/>
      </xdr:nvCxnSpPr>
      <xdr:spPr>
        <a:xfrm>
          <a:off x="14272260" y="7002145"/>
          <a:ext cx="8813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79375</xdr:rowOff>
    </xdr:from>
    <xdr:to xmlns:xdr="http://schemas.openxmlformats.org/drawingml/2006/spreadsheetDrawing">
      <xdr:col>73</xdr:col>
      <xdr:colOff>44450</xdr:colOff>
      <xdr:row>41</xdr:row>
      <xdr:rowOff>6985</xdr:rowOff>
    </xdr:to>
    <xdr:sp macro="" textlink="">
      <xdr:nvSpPr>
        <xdr:cNvPr id="392" name="フローチャート: 判断 391"/>
        <xdr:cNvSpPr/>
      </xdr:nvSpPr>
      <xdr:spPr>
        <a:xfrm>
          <a:off x="15102840" y="693737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17780</xdr:rowOff>
    </xdr:from>
    <xdr:ext cx="760095" cy="267335"/>
    <xdr:sp macro="" textlink="">
      <xdr:nvSpPr>
        <xdr:cNvPr id="393" name="テキスト ボックス 392"/>
        <xdr:cNvSpPr txBox="1"/>
      </xdr:nvSpPr>
      <xdr:spPr>
        <a:xfrm>
          <a:off x="14774545" y="6704330"/>
          <a:ext cx="7600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144145</xdr:rowOff>
    </xdr:from>
    <xdr:to xmlns:xdr="http://schemas.openxmlformats.org/drawingml/2006/spreadsheetDrawing">
      <xdr:col>68</xdr:col>
      <xdr:colOff>152400</xdr:colOff>
      <xdr:row>40</xdr:row>
      <xdr:rowOff>155575</xdr:rowOff>
    </xdr:to>
    <xdr:cxnSp macro="">
      <xdr:nvCxnSpPr>
        <xdr:cNvPr id="394" name="直線コネクタ 393"/>
        <xdr:cNvCxnSpPr/>
      </xdr:nvCxnSpPr>
      <xdr:spPr>
        <a:xfrm flipV="1">
          <a:off x="13390880" y="7002145"/>
          <a:ext cx="881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43815</xdr:rowOff>
    </xdr:from>
    <xdr:to xmlns:xdr="http://schemas.openxmlformats.org/drawingml/2006/spreadsheetDrawing">
      <xdr:col>68</xdr:col>
      <xdr:colOff>203200</xdr:colOff>
      <xdr:row>40</xdr:row>
      <xdr:rowOff>149225</xdr:rowOff>
    </xdr:to>
    <xdr:sp macro="" textlink="">
      <xdr:nvSpPr>
        <xdr:cNvPr id="395" name="フローチャート: 判断 394"/>
        <xdr:cNvSpPr/>
      </xdr:nvSpPr>
      <xdr:spPr>
        <a:xfrm>
          <a:off x="14221460" y="69018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159385</xdr:rowOff>
    </xdr:from>
    <xdr:ext cx="762000" cy="267335"/>
    <xdr:sp macro="" textlink="">
      <xdr:nvSpPr>
        <xdr:cNvPr id="396" name="テキスト ボックス 395"/>
        <xdr:cNvSpPr txBox="1"/>
      </xdr:nvSpPr>
      <xdr:spPr>
        <a:xfrm>
          <a:off x="13895070" y="667448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43815</xdr:rowOff>
    </xdr:from>
    <xdr:to xmlns:xdr="http://schemas.openxmlformats.org/drawingml/2006/spreadsheetDrawing">
      <xdr:col>64</xdr:col>
      <xdr:colOff>152400</xdr:colOff>
      <xdr:row>40</xdr:row>
      <xdr:rowOff>149225</xdr:rowOff>
    </xdr:to>
    <xdr:sp macro="" textlink="">
      <xdr:nvSpPr>
        <xdr:cNvPr id="397" name="フローチャート: 判断 396"/>
        <xdr:cNvSpPr/>
      </xdr:nvSpPr>
      <xdr:spPr>
        <a:xfrm>
          <a:off x="13340080" y="69018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159385</xdr:rowOff>
    </xdr:from>
    <xdr:ext cx="760095" cy="267335"/>
    <xdr:sp macro="" textlink="">
      <xdr:nvSpPr>
        <xdr:cNvPr id="398" name="テキスト ボックス 397"/>
        <xdr:cNvSpPr txBox="1"/>
      </xdr:nvSpPr>
      <xdr:spPr>
        <a:xfrm>
          <a:off x="13013690" y="6674485"/>
          <a:ext cx="7600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135890</xdr:rowOff>
    </xdr:from>
    <xdr:ext cx="762000" cy="266700"/>
    <xdr:sp macro="" textlink="">
      <xdr:nvSpPr>
        <xdr:cNvPr id="399" name="テキスト ボックス 398"/>
        <xdr:cNvSpPr txBox="1"/>
      </xdr:nvSpPr>
      <xdr:spPr>
        <a:xfrm>
          <a:off x="16649700" y="819404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135890</xdr:rowOff>
    </xdr:from>
    <xdr:ext cx="762000" cy="266700"/>
    <xdr:sp macro="" textlink="">
      <xdr:nvSpPr>
        <xdr:cNvPr id="400" name="テキスト ボックス 399"/>
        <xdr:cNvSpPr txBox="1"/>
      </xdr:nvSpPr>
      <xdr:spPr>
        <a:xfrm>
          <a:off x="15819120" y="819404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135890</xdr:rowOff>
    </xdr:from>
    <xdr:ext cx="762000" cy="266700"/>
    <xdr:sp macro="" textlink="">
      <xdr:nvSpPr>
        <xdr:cNvPr id="401" name="テキスト ボックス 400"/>
        <xdr:cNvSpPr txBox="1"/>
      </xdr:nvSpPr>
      <xdr:spPr>
        <a:xfrm>
          <a:off x="14939645" y="819404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135890</xdr:rowOff>
    </xdr:from>
    <xdr:ext cx="762000" cy="266700"/>
    <xdr:sp macro="" textlink="">
      <xdr:nvSpPr>
        <xdr:cNvPr id="402" name="テキスト ボックス 401"/>
        <xdr:cNvSpPr txBox="1"/>
      </xdr:nvSpPr>
      <xdr:spPr>
        <a:xfrm>
          <a:off x="14058265" y="819404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135890</xdr:rowOff>
    </xdr:from>
    <xdr:ext cx="760095" cy="266700"/>
    <xdr:sp macro="" textlink="">
      <xdr:nvSpPr>
        <xdr:cNvPr id="403" name="テキスト ボックス 402"/>
        <xdr:cNvSpPr txBox="1"/>
      </xdr:nvSpPr>
      <xdr:spPr>
        <a:xfrm>
          <a:off x="13176885" y="8194040"/>
          <a:ext cx="7600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171450</xdr:rowOff>
    </xdr:from>
    <xdr:to xmlns:xdr="http://schemas.openxmlformats.org/drawingml/2006/spreadsheetDrawing">
      <xdr:col>81</xdr:col>
      <xdr:colOff>95250</xdr:colOff>
      <xdr:row>42</xdr:row>
      <xdr:rowOff>102870</xdr:rowOff>
    </xdr:to>
    <xdr:sp macro="" textlink="">
      <xdr:nvSpPr>
        <xdr:cNvPr id="404" name="楕円 403"/>
        <xdr:cNvSpPr/>
      </xdr:nvSpPr>
      <xdr:spPr>
        <a:xfrm>
          <a:off x="16814800" y="7200900"/>
          <a:ext cx="996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146685</xdr:rowOff>
    </xdr:from>
    <xdr:ext cx="762000" cy="268605"/>
    <xdr:sp macro="" textlink="">
      <xdr:nvSpPr>
        <xdr:cNvPr id="405" name="公債費負担の状況該当値テキスト"/>
        <xdr:cNvSpPr txBox="1"/>
      </xdr:nvSpPr>
      <xdr:spPr>
        <a:xfrm>
          <a:off x="16952595" y="71761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80010</xdr:rowOff>
    </xdr:from>
    <xdr:to xmlns:xdr="http://schemas.openxmlformats.org/drawingml/2006/spreadsheetDrawing">
      <xdr:col>77</xdr:col>
      <xdr:colOff>95250</xdr:colOff>
      <xdr:row>42</xdr:row>
      <xdr:rowOff>7620</xdr:rowOff>
    </xdr:to>
    <xdr:sp macro="" textlink="">
      <xdr:nvSpPr>
        <xdr:cNvPr id="406" name="楕円 405"/>
        <xdr:cNvSpPr/>
      </xdr:nvSpPr>
      <xdr:spPr>
        <a:xfrm>
          <a:off x="15984220" y="710946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169545</xdr:rowOff>
    </xdr:from>
    <xdr:ext cx="736600" cy="266700"/>
    <xdr:sp macro="" textlink="">
      <xdr:nvSpPr>
        <xdr:cNvPr id="407" name="テキスト ボックス 406"/>
        <xdr:cNvSpPr txBox="1"/>
      </xdr:nvSpPr>
      <xdr:spPr>
        <a:xfrm>
          <a:off x="15655925" y="7198995"/>
          <a:ext cx="7366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138430</xdr:rowOff>
    </xdr:from>
    <xdr:to xmlns:xdr="http://schemas.openxmlformats.org/drawingml/2006/spreadsheetDrawing">
      <xdr:col>73</xdr:col>
      <xdr:colOff>44450</xdr:colOff>
      <xdr:row>41</xdr:row>
      <xdr:rowOff>66040</xdr:rowOff>
    </xdr:to>
    <xdr:sp macro="" textlink="">
      <xdr:nvSpPr>
        <xdr:cNvPr id="408" name="楕円 407"/>
        <xdr:cNvSpPr/>
      </xdr:nvSpPr>
      <xdr:spPr>
        <a:xfrm>
          <a:off x="15102840" y="699643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50800</xdr:rowOff>
    </xdr:from>
    <xdr:ext cx="760095" cy="269240"/>
    <xdr:sp macro="" textlink="">
      <xdr:nvSpPr>
        <xdr:cNvPr id="409" name="テキスト ボックス 408"/>
        <xdr:cNvSpPr txBox="1"/>
      </xdr:nvSpPr>
      <xdr:spPr>
        <a:xfrm>
          <a:off x="14774545" y="7080250"/>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90805</xdr:rowOff>
    </xdr:from>
    <xdr:to xmlns:xdr="http://schemas.openxmlformats.org/drawingml/2006/spreadsheetDrawing">
      <xdr:col>68</xdr:col>
      <xdr:colOff>203200</xdr:colOff>
      <xdr:row>41</xdr:row>
      <xdr:rowOff>18415</xdr:rowOff>
    </xdr:to>
    <xdr:sp macro="" textlink="">
      <xdr:nvSpPr>
        <xdr:cNvPr id="410" name="楕円 409"/>
        <xdr:cNvSpPr/>
      </xdr:nvSpPr>
      <xdr:spPr>
        <a:xfrm>
          <a:off x="14221460" y="6948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2540</xdr:rowOff>
    </xdr:from>
    <xdr:ext cx="762000" cy="269240"/>
    <xdr:sp macro="" textlink="">
      <xdr:nvSpPr>
        <xdr:cNvPr id="411" name="テキスト ボックス 410"/>
        <xdr:cNvSpPr txBox="1"/>
      </xdr:nvSpPr>
      <xdr:spPr>
        <a:xfrm>
          <a:off x="13895070" y="70319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102870</xdr:rowOff>
    </xdr:from>
    <xdr:to xmlns:xdr="http://schemas.openxmlformats.org/drawingml/2006/spreadsheetDrawing">
      <xdr:col>64</xdr:col>
      <xdr:colOff>152400</xdr:colOff>
      <xdr:row>41</xdr:row>
      <xdr:rowOff>30480</xdr:rowOff>
    </xdr:to>
    <xdr:sp macro="" textlink="">
      <xdr:nvSpPr>
        <xdr:cNvPr id="412" name="楕円 411"/>
        <xdr:cNvSpPr/>
      </xdr:nvSpPr>
      <xdr:spPr>
        <a:xfrm>
          <a:off x="13340080" y="6960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14605</xdr:rowOff>
    </xdr:from>
    <xdr:ext cx="760095" cy="269240"/>
    <xdr:sp macro="" textlink="">
      <xdr:nvSpPr>
        <xdr:cNvPr id="413" name="テキスト ボックス 412"/>
        <xdr:cNvSpPr txBox="1"/>
      </xdr:nvSpPr>
      <xdr:spPr>
        <a:xfrm>
          <a:off x="13013690" y="704405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151765</xdr:rowOff>
    </xdr:to>
    <xdr:sp macro="" textlink="">
      <xdr:nvSpPr>
        <xdr:cNvPr id="414" name="正方形/長方形 413"/>
        <xdr:cNvSpPr/>
      </xdr:nvSpPr>
      <xdr:spPr>
        <a:xfrm>
          <a:off x="12710795" y="120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910" cy="307340"/>
    <xdr:sp macro="" textlink="">
      <xdr:nvSpPr>
        <xdr:cNvPr id="415" name="テキスト ボックス 414"/>
        <xdr:cNvSpPr txBox="1"/>
      </xdr:nvSpPr>
      <xdr:spPr>
        <a:xfrm>
          <a:off x="13634720" y="1567815"/>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1475" cy="358140"/>
    <xdr:sp macro="" textlink="">
      <xdr:nvSpPr>
        <xdr:cNvPr id="416" name="テキスト ボックス 415"/>
        <xdr:cNvSpPr txBox="1"/>
      </xdr:nvSpPr>
      <xdr:spPr>
        <a:xfrm>
          <a:off x="15185390" y="1543050"/>
          <a:ext cx="164147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88265</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808575" y="14598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107315</xdr:rowOff>
    </xdr:from>
    <xdr:to xmlns:xdr="http://schemas.openxmlformats.org/drawingml/2006/spreadsheetDrawing">
      <xdr:col>93</xdr:col>
      <xdr:colOff>6350</xdr:colOff>
      <xdr:row>11</xdr:row>
      <xdr:rowOff>18415</xdr:rowOff>
    </xdr:to>
    <xdr:sp macro="" textlink="">
      <xdr:nvSpPr>
        <xdr:cNvPr id="418" name="正方形/長方形 417"/>
        <xdr:cNvSpPr/>
      </xdr:nvSpPr>
      <xdr:spPr>
        <a:xfrm>
          <a:off x="17808575" y="1650365"/>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88265</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444335"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107315</xdr:rowOff>
    </xdr:from>
    <xdr:to xmlns:xdr="http://schemas.openxmlformats.org/drawingml/2006/spreadsheetDrawing">
      <xdr:col>99</xdr:col>
      <xdr:colOff>146050</xdr:colOff>
      <xdr:row>11</xdr:row>
      <xdr:rowOff>18415</xdr:rowOff>
    </xdr:to>
    <xdr:sp macro="" textlink="">
      <xdr:nvSpPr>
        <xdr:cNvPr id="420" name="正方形/長方形 419"/>
        <xdr:cNvSpPr/>
      </xdr:nvSpPr>
      <xdr:spPr>
        <a:xfrm>
          <a:off x="19444335"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88265</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0891500"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107315</xdr:rowOff>
    </xdr:from>
    <xdr:to xmlns:xdr="http://schemas.openxmlformats.org/drawingml/2006/spreadsheetDrawing">
      <xdr:col>106</xdr:col>
      <xdr:colOff>139700</xdr:colOff>
      <xdr:row>11</xdr:row>
      <xdr:rowOff>18415</xdr:rowOff>
    </xdr:to>
    <xdr:sp macro="" textlink="">
      <xdr:nvSpPr>
        <xdr:cNvPr id="422" name="正方形/長方形 421"/>
        <xdr:cNvSpPr/>
      </xdr:nvSpPr>
      <xdr:spPr>
        <a:xfrm>
          <a:off x="20891500"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macro="" textlink="">
      <xdr:nvSpPr>
        <xdr:cNvPr id="423" name="正方形/長方形 422"/>
        <xdr:cNvSpPr/>
      </xdr:nvSpPr>
      <xdr:spPr>
        <a:xfrm>
          <a:off x="12710795" y="1968500"/>
          <a:ext cx="5034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94615</xdr:rowOff>
    </xdr:to>
    <xdr:sp macro="" textlink="">
      <xdr:nvSpPr>
        <xdr:cNvPr id="424" name="正方形/長方形 423"/>
        <xdr:cNvSpPr/>
      </xdr:nvSpPr>
      <xdr:spPr>
        <a:xfrm>
          <a:off x="17933670" y="1968500"/>
          <a:ext cx="597725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164465</xdr:rowOff>
    </xdr:to>
    <xdr:sp macro="" textlink="">
      <xdr:nvSpPr>
        <xdr:cNvPr id="425" name="正方形/長方形 424"/>
        <xdr:cNvSpPr/>
      </xdr:nvSpPr>
      <xdr:spPr>
        <a:xfrm>
          <a:off x="17933670" y="1968500"/>
          <a:ext cx="377571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56515</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060670" y="2285365"/>
          <a:ext cx="572516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200">
              <a:solidFill>
                <a:schemeClr val="dk1"/>
              </a:solidFill>
              <a:effectLst/>
              <a:latin typeface="ＭＳ Ｐゴシック"/>
              <a:ea typeface="ＭＳ Ｐゴシック"/>
              <a:cs typeface="+mn-cs"/>
            </a:rPr>
            <a:t>前年度に比べ9.1ポイントの減となっているが、これは、市債残高が減少したことや、将来負担額に対し充当可能な基金が増加</a:t>
          </a:r>
          <a:r>
            <a:rPr kumimoji="1" lang="ja-JP" altLang="en-US" sz="1200">
              <a:latin typeface="ＭＳ Ｐゴシック"/>
              <a:ea typeface="ＭＳ Ｐゴシック"/>
            </a:rPr>
            <a:t>したことにより、</a:t>
          </a:r>
          <a:r>
            <a:rPr kumimoji="1" lang="ja-JP" altLang="ja-JP" sz="1200">
              <a:solidFill>
                <a:schemeClr val="dk1"/>
              </a:solidFill>
              <a:effectLst/>
              <a:latin typeface="ＭＳ Ｐゴシック"/>
              <a:ea typeface="ＭＳ Ｐゴシック"/>
              <a:cs typeface="+mn-cs"/>
            </a:rPr>
            <a:t>分子である将来負担額が減少したことや、分母となる標準財政規模が増加したことなどによるものである。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引き続き、</a:t>
          </a:r>
          <a:r>
            <a:rPr kumimoji="1" lang="ja-JP" altLang="ja-JP" sz="1200">
              <a:solidFill>
                <a:schemeClr val="dk1"/>
              </a:solidFill>
              <a:effectLst/>
              <a:latin typeface="ＭＳ Ｐゴシック"/>
              <a:ea typeface="ＭＳ Ｐゴシック"/>
              <a:cs typeface="+mn-cs"/>
            </a:rPr>
            <a:t>中期財政運営方針に基づく財政健全化の取り組みを実施することにより、将来に渡って安定した財政運営が行えるよう努める。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6545" cy="214630"/>
    <xdr:sp macro="" textlink="">
      <xdr:nvSpPr>
        <xdr:cNvPr id="427" name="テキスト ボックス 426"/>
        <xdr:cNvSpPr txBox="1"/>
      </xdr:nvSpPr>
      <xdr:spPr>
        <a:xfrm>
          <a:off x="12672695" y="1778000"/>
          <a:ext cx="29654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94615</xdr:rowOff>
    </xdr:from>
    <xdr:to xmlns:xdr="http://schemas.openxmlformats.org/drawingml/2006/spreadsheetDrawing">
      <xdr:col>85</xdr:col>
      <xdr:colOff>95250</xdr:colOff>
      <xdr:row>25</xdr:row>
      <xdr:rowOff>94615</xdr:rowOff>
    </xdr:to>
    <xdr:cxnSp macro="">
      <xdr:nvCxnSpPr>
        <xdr:cNvPr id="428" name="直線コネクタ 427"/>
        <xdr:cNvCxnSpPr/>
      </xdr:nvCxnSpPr>
      <xdr:spPr>
        <a:xfrm>
          <a:off x="12710795" y="4380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123825</xdr:rowOff>
    </xdr:from>
    <xdr:ext cx="760095" cy="256540"/>
    <xdr:sp macro="" textlink="">
      <xdr:nvSpPr>
        <xdr:cNvPr id="429" name="テキスト ボックス 428"/>
        <xdr:cNvSpPr txBox="1"/>
      </xdr:nvSpPr>
      <xdr:spPr>
        <a:xfrm>
          <a:off x="11956415" y="423862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92710</xdr:rowOff>
    </xdr:from>
    <xdr:to xmlns:xdr="http://schemas.openxmlformats.org/drawingml/2006/spreadsheetDrawing">
      <xdr:col>85</xdr:col>
      <xdr:colOff>95250</xdr:colOff>
      <xdr:row>23</xdr:row>
      <xdr:rowOff>92710</xdr:rowOff>
    </xdr:to>
    <xdr:cxnSp macro="">
      <xdr:nvCxnSpPr>
        <xdr:cNvPr id="430" name="直線コネクタ 429"/>
        <xdr:cNvCxnSpPr/>
      </xdr:nvCxnSpPr>
      <xdr:spPr>
        <a:xfrm>
          <a:off x="12710795" y="4036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0095" cy="247015"/>
    <xdr:sp macro="" textlink="">
      <xdr:nvSpPr>
        <xdr:cNvPr id="431" name="テキスト ボックス 430"/>
        <xdr:cNvSpPr txBox="1"/>
      </xdr:nvSpPr>
      <xdr:spPr>
        <a:xfrm>
          <a:off x="11956415" y="389445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90805</xdr:rowOff>
    </xdr:from>
    <xdr:to xmlns:xdr="http://schemas.openxmlformats.org/drawingml/2006/spreadsheetDrawing">
      <xdr:col>85</xdr:col>
      <xdr:colOff>95250</xdr:colOff>
      <xdr:row>21</xdr:row>
      <xdr:rowOff>90805</xdr:rowOff>
    </xdr:to>
    <xdr:cxnSp macro="">
      <xdr:nvCxnSpPr>
        <xdr:cNvPr id="432" name="直線コネクタ 431"/>
        <xdr:cNvCxnSpPr/>
      </xdr:nvCxnSpPr>
      <xdr:spPr>
        <a:xfrm>
          <a:off x="12710795" y="36912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0095" cy="248920"/>
    <xdr:sp macro="" textlink="">
      <xdr:nvSpPr>
        <xdr:cNvPr id="433" name="テキスト ボックス 432"/>
        <xdr:cNvSpPr txBox="1"/>
      </xdr:nvSpPr>
      <xdr:spPr>
        <a:xfrm>
          <a:off x="11956415" y="3549650"/>
          <a:ext cx="760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88900</xdr:rowOff>
    </xdr:from>
    <xdr:to xmlns:xdr="http://schemas.openxmlformats.org/drawingml/2006/spreadsheetDrawing">
      <xdr:col>85</xdr:col>
      <xdr:colOff>95250</xdr:colOff>
      <xdr:row>19</xdr:row>
      <xdr:rowOff>88900</xdr:rowOff>
    </xdr:to>
    <xdr:cxnSp macro="">
      <xdr:nvCxnSpPr>
        <xdr:cNvPr id="434" name="直線コネクタ 433"/>
        <xdr:cNvCxnSpPr/>
      </xdr:nvCxnSpPr>
      <xdr:spPr>
        <a:xfrm>
          <a:off x="12710795" y="3346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118110</xdr:rowOff>
    </xdr:from>
    <xdr:ext cx="760095" cy="257810"/>
    <xdr:sp macro="" textlink="">
      <xdr:nvSpPr>
        <xdr:cNvPr id="435" name="テキスト ボックス 434"/>
        <xdr:cNvSpPr txBox="1"/>
      </xdr:nvSpPr>
      <xdr:spPr>
        <a:xfrm>
          <a:off x="11956415" y="320421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87630</xdr:rowOff>
    </xdr:from>
    <xdr:to xmlns:xdr="http://schemas.openxmlformats.org/drawingml/2006/spreadsheetDrawing">
      <xdr:col>85</xdr:col>
      <xdr:colOff>95250</xdr:colOff>
      <xdr:row>17</xdr:row>
      <xdr:rowOff>87630</xdr:rowOff>
    </xdr:to>
    <xdr:cxnSp macro="">
      <xdr:nvCxnSpPr>
        <xdr:cNvPr id="436" name="直線コネクタ 435"/>
        <xdr:cNvCxnSpPr/>
      </xdr:nvCxnSpPr>
      <xdr:spPr>
        <a:xfrm>
          <a:off x="12710795" y="3002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116840</xdr:rowOff>
    </xdr:from>
    <xdr:ext cx="760095" cy="257810"/>
    <xdr:sp macro="" textlink="">
      <xdr:nvSpPr>
        <xdr:cNvPr id="437" name="テキスト ボックス 436"/>
        <xdr:cNvSpPr txBox="1"/>
      </xdr:nvSpPr>
      <xdr:spPr>
        <a:xfrm>
          <a:off x="11956415" y="286004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8" name="直線コネクタ 437"/>
        <xdr:cNvCxnSpPr/>
      </xdr:nvCxnSpPr>
      <xdr:spPr>
        <a:xfrm>
          <a:off x="12710795" y="2658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0095" cy="257810"/>
    <xdr:sp macro="" textlink="">
      <xdr:nvSpPr>
        <xdr:cNvPr id="439" name="テキスト ボックス 438"/>
        <xdr:cNvSpPr txBox="1"/>
      </xdr:nvSpPr>
      <xdr:spPr>
        <a:xfrm>
          <a:off x="11956415" y="251587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83820</xdr:rowOff>
    </xdr:from>
    <xdr:to xmlns:xdr="http://schemas.openxmlformats.org/drawingml/2006/spreadsheetDrawing">
      <xdr:col>85</xdr:col>
      <xdr:colOff>95250</xdr:colOff>
      <xdr:row>13</xdr:row>
      <xdr:rowOff>83820</xdr:rowOff>
    </xdr:to>
    <xdr:cxnSp macro="">
      <xdr:nvCxnSpPr>
        <xdr:cNvPr id="440" name="直線コネクタ 439"/>
        <xdr:cNvCxnSpPr/>
      </xdr:nvCxnSpPr>
      <xdr:spPr>
        <a:xfrm>
          <a:off x="12710795" y="23126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0095" cy="258445"/>
    <xdr:sp macro="" textlink="">
      <xdr:nvSpPr>
        <xdr:cNvPr id="441" name="テキスト ボックス 440"/>
        <xdr:cNvSpPr txBox="1"/>
      </xdr:nvSpPr>
      <xdr:spPr>
        <a:xfrm>
          <a:off x="11956415" y="21710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710795" y="196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macro="" textlink="">
      <xdr:nvSpPr>
        <xdr:cNvPr id="443" name="将来負担の状況グラフ枠"/>
        <xdr:cNvSpPr/>
      </xdr:nvSpPr>
      <xdr:spPr>
        <a:xfrm>
          <a:off x="12710795" y="1968500"/>
          <a:ext cx="5034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83820</xdr:rowOff>
    </xdr:from>
    <xdr:to xmlns:xdr="http://schemas.openxmlformats.org/drawingml/2006/spreadsheetDrawing">
      <xdr:col>81</xdr:col>
      <xdr:colOff>44450</xdr:colOff>
      <xdr:row>22</xdr:row>
      <xdr:rowOff>129540</xdr:rowOff>
    </xdr:to>
    <xdr:cxnSp macro="">
      <xdr:nvCxnSpPr>
        <xdr:cNvPr id="444" name="直線コネクタ 443"/>
        <xdr:cNvCxnSpPr/>
      </xdr:nvCxnSpPr>
      <xdr:spPr>
        <a:xfrm flipV="1">
          <a:off x="16863695" y="2312670"/>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102235</xdr:rowOff>
    </xdr:from>
    <xdr:ext cx="762000" cy="258445"/>
    <xdr:sp macro="" textlink="">
      <xdr:nvSpPr>
        <xdr:cNvPr id="445" name="将来負担の状況最小値テキスト"/>
        <xdr:cNvSpPr txBox="1"/>
      </xdr:nvSpPr>
      <xdr:spPr>
        <a:xfrm>
          <a:off x="16952595" y="387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129540</xdr:rowOff>
    </xdr:from>
    <xdr:to xmlns:xdr="http://schemas.openxmlformats.org/drawingml/2006/spreadsheetDrawing">
      <xdr:col>81</xdr:col>
      <xdr:colOff>133350</xdr:colOff>
      <xdr:row>22</xdr:row>
      <xdr:rowOff>129540</xdr:rowOff>
    </xdr:to>
    <xdr:cxnSp macro="">
      <xdr:nvCxnSpPr>
        <xdr:cNvPr id="446" name="直線コネクタ 445"/>
        <xdr:cNvCxnSpPr/>
      </xdr:nvCxnSpPr>
      <xdr:spPr>
        <a:xfrm>
          <a:off x="16776700" y="39014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48920"/>
    <xdr:sp macro="" textlink="">
      <xdr:nvSpPr>
        <xdr:cNvPr id="447" name="将来負担の状況最大値テキスト"/>
        <xdr:cNvSpPr txBox="1"/>
      </xdr:nvSpPr>
      <xdr:spPr>
        <a:xfrm>
          <a:off x="16952595" y="20066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83820</xdr:rowOff>
    </xdr:from>
    <xdr:to xmlns:xdr="http://schemas.openxmlformats.org/drawingml/2006/spreadsheetDrawing">
      <xdr:col>81</xdr:col>
      <xdr:colOff>133350</xdr:colOff>
      <xdr:row>13</xdr:row>
      <xdr:rowOff>83820</xdr:rowOff>
    </xdr:to>
    <xdr:cxnSp macro="">
      <xdr:nvCxnSpPr>
        <xdr:cNvPr id="448" name="直線コネクタ 447"/>
        <xdr:cNvCxnSpPr/>
      </xdr:nvCxnSpPr>
      <xdr:spPr>
        <a:xfrm>
          <a:off x="16776700" y="23126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164465</xdr:rowOff>
    </xdr:from>
    <xdr:to xmlns:xdr="http://schemas.openxmlformats.org/drawingml/2006/spreadsheetDrawing">
      <xdr:col>81</xdr:col>
      <xdr:colOff>44450</xdr:colOff>
      <xdr:row>20</xdr:row>
      <xdr:rowOff>156210</xdr:rowOff>
    </xdr:to>
    <xdr:cxnSp macro="">
      <xdr:nvCxnSpPr>
        <xdr:cNvPr id="449" name="直線コネクタ 448"/>
        <xdr:cNvCxnSpPr/>
      </xdr:nvCxnSpPr>
      <xdr:spPr>
        <a:xfrm flipV="1">
          <a:off x="16033115" y="3422015"/>
          <a:ext cx="83058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49555"/>
    <xdr:sp macro="" textlink="">
      <xdr:nvSpPr>
        <xdr:cNvPr id="450" name="将来負担の状況平均値テキスト"/>
        <xdr:cNvSpPr txBox="1"/>
      </xdr:nvSpPr>
      <xdr:spPr>
        <a:xfrm>
          <a:off x="16952595" y="212090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51" name="フローチャート: 判断 450"/>
        <xdr:cNvSpPr/>
      </xdr:nvSpPr>
      <xdr:spPr>
        <a:xfrm>
          <a:off x="16814800" y="22625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156210</xdr:rowOff>
    </xdr:from>
    <xdr:to xmlns:xdr="http://schemas.openxmlformats.org/drawingml/2006/spreadsheetDrawing">
      <xdr:col>77</xdr:col>
      <xdr:colOff>44450</xdr:colOff>
      <xdr:row>20</xdr:row>
      <xdr:rowOff>158750</xdr:rowOff>
    </xdr:to>
    <xdr:cxnSp macro="">
      <xdr:nvCxnSpPr>
        <xdr:cNvPr id="452" name="直線コネクタ 451"/>
        <xdr:cNvCxnSpPr/>
      </xdr:nvCxnSpPr>
      <xdr:spPr>
        <a:xfrm flipV="1">
          <a:off x="15153640" y="3585210"/>
          <a:ext cx="8794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53" name="フローチャート: 判断 452"/>
        <xdr:cNvSpPr/>
      </xdr:nvSpPr>
      <xdr:spPr>
        <a:xfrm>
          <a:off x="15984220" y="22625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48285"/>
    <xdr:sp macro="" textlink="">
      <xdr:nvSpPr>
        <xdr:cNvPr id="454" name="テキスト ボックス 453"/>
        <xdr:cNvSpPr txBox="1"/>
      </xdr:nvSpPr>
      <xdr:spPr>
        <a:xfrm>
          <a:off x="15655925" y="20313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158750</xdr:rowOff>
    </xdr:from>
    <xdr:to xmlns:xdr="http://schemas.openxmlformats.org/drawingml/2006/spreadsheetDrawing">
      <xdr:col>72</xdr:col>
      <xdr:colOff>203200</xdr:colOff>
      <xdr:row>21</xdr:row>
      <xdr:rowOff>103505</xdr:rowOff>
    </xdr:to>
    <xdr:cxnSp macro="">
      <xdr:nvCxnSpPr>
        <xdr:cNvPr id="455" name="直線コネクタ 454"/>
        <xdr:cNvCxnSpPr/>
      </xdr:nvCxnSpPr>
      <xdr:spPr>
        <a:xfrm flipV="1">
          <a:off x="14272260" y="3587750"/>
          <a:ext cx="88138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6" name="フローチャート: 判断 455"/>
        <xdr:cNvSpPr/>
      </xdr:nvSpPr>
      <xdr:spPr>
        <a:xfrm>
          <a:off x="15102840" y="22625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0095" cy="248285"/>
    <xdr:sp macro="" textlink="">
      <xdr:nvSpPr>
        <xdr:cNvPr id="457" name="テキスト ボックス 456"/>
        <xdr:cNvSpPr txBox="1"/>
      </xdr:nvSpPr>
      <xdr:spPr>
        <a:xfrm>
          <a:off x="14774545" y="2031365"/>
          <a:ext cx="760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0</xdr:rowOff>
    </xdr:from>
    <xdr:to xmlns:xdr="http://schemas.openxmlformats.org/drawingml/2006/spreadsheetDrawing">
      <xdr:col>68</xdr:col>
      <xdr:colOff>152400</xdr:colOff>
      <xdr:row>21</xdr:row>
      <xdr:rowOff>103505</xdr:rowOff>
    </xdr:to>
    <xdr:cxnSp macro="">
      <xdr:nvCxnSpPr>
        <xdr:cNvPr id="458" name="直線コネクタ 457"/>
        <xdr:cNvCxnSpPr/>
      </xdr:nvCxnSpPr>
      <xdr:spPr>
        <a:xfrm>
          <a:off x="13390880" y="3600450"/>
          <a:ext cx="88138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100965</xdr:rowOff>
    </xdr:from>
    <xdr:to xmlns:xdr="http://schemas.openxmlformats.org/drawingml/2006/spreadsheetDrawing">
      <xdr:col>68</xdr:col>
      <xdr:colOff>203200</xdr:colOff>
      <xdr:row>14</xdr:row>
      <xdr:rowOff>31115</xdr:rowOff>
    </xdr:to>
    <xdr:sp macro="" textlink="">
      <xdr:nvSpPr>
        <xdr:cNvPr id="459" name="フローチャート: 判断 458"/>
        <xdr:cNvSpPr/>
      </xdr:nvSpPr>
      <xdr:spPr>
        <a:xfrm>
          <a:off x="1422146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41275</xdr:rowOff>
    </xdr:from>
    <xdr:ext cx="762000" cy="249555"/>
    <xdr:sp macro="" textlink="">
      <xdr:nvSpPr>
        <xdr:cNvPr id="460" name="テキスト ボックス 459"/>
        <xdr:cNvSpPr txBox="1"/>
      </xdr:nvSpPr>
      <xdr:spPr>
        <a:xfrm>
          <a:off x="13895070" y="2098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125730</xdr:rowOff>
    </xdr:from>
    <xdr:to xmlns:xdr="http://schemas.openxmlformats.org/drawingml/2006/spreadsheetDrawing">
      <xdr:col>64</xdr:col>
      <xdr:colOff>152400</xdr:colOff>
      <xdr:row>14</xdr:row>
      <xdr:rowOff>55880</xdr:rowOff>
    </xdr:to>
    <xdr:sp macro="" textlink="">
      <xdr:nvSpPr>
        <xdr:cNvPr id="461" name="フローチャート: 判断 460"/>
        <xdr:cNvSpPr/>
      </xdr:nvSpPr>
      <xdr:spPr>
        <a:xfrm>
          <a:off x="13340080" y="235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66675</xdr:rowOff>
    </xdr:from>
    <xdr:ext cx="760095" cy="248920"/>
    <xdr:sp macro="" textlink="">
      <xdr:nvSpPr>
        <xdr:cNvPr id="462" name="テキスト ボックス 461"/>
        <xdr:cNvSpPr txBox="1"/>
      </xdr:nvSpPr>
      <xdr:spPr>
        <a:xfrm>
          <a:off x="13013690" y="2124075"/>
          <a:ext cx="760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92075</xdr:rowOff>
    </xdr:from>
    <xdr:ext cx="762000" cy="257175"/>
    <xdr:sp macro="" textlink="">
      <xdr:nvSpPr>
        <xdr:cNvPr id="463" name="テキスト ボックス 462"/>
        <xdr:cNvSpPr txBox="1"/>
      </xdr:nvSpPr>
      <xdr:spPr>
        <a:xfrm>
          <a:off x="16649700" y="4378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92075</xdr:rowOff>
    </xdr:from>
    <xdr:ext cx="762000" cy="257175"/>
    <xdr:sp macro="" textlink="">
      <xdr:nvSpPr>
        <xdr:cNvPr id="464" name="テキスト ボックス 463"/>
        <xdr:cNvSpPr txBox="1"/>
      </xdr:nvSpPr>
      <xdr:spPr>
        <a:xfrm>
          <a:off x="15819120" y="4378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92075</xdr:rowOff>
    </xdr:from>
    <xdr:ext cx="762000" cy="257175"/>
    <xdr:sp macro="" textlink="">
      <xdr:nvSpPr>
        <xdr:cNvPr id="465" name="テキスト ボックス 464"/>
        <xdr:cNvSpPr txBox="1"/>
      </xdr:nvSpPr>
      <xdr:spPr>
        <a:xfrm>
          <a:off x="14939645" y="4378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92075</xdr:rowOff>
    </xdr:from>
    <xdr:ext cx="762000" cy="257175"/>
    <xdr:sp macro="" textlink="">
      <xdr:nvSpPr>
        <xdr:cNvPr id="466" name="テキスト ボックス 465"/>
        <xdr:cNvSpPr txBox="1"/>
      </xdr:nvSpPr>
      <xdr:spPr>
        <a:xfrm>
          <a:off x="14058265" y="4378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92075</xdr:rowOff>
    </xdr:from>
    <xdr:ext cx="760095" cy="257175"/>
    <xdr:sp macro="" textlink="">
      <xdr:nvSpPr>
        <xdr:cNvPr id="467" name="テキスト ボックス 466"/>
        <xdr:cNvSpPr txBox="1"/>
      </xdr:nvSpPr>
      <xdr:spPr>
        <a:xfrm>
          <a:off x="13176885" y="43783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120650</xdr:rowOff>
    </xdr:from>
    <xdr:to xmlns:xdr="http://schemas.openxmlformats.org/drawingml/2006/spreadsheetDrawing">
      <xdr:col>81</xdr:col>
      <xdr:colOff>95250</xdr:colOff>
      <xdr:row>20</xdr:row>
      <xdr:rowOff>49530</xdr:rowOff>
    </xdr:to>
    <xdr:sp macro="" textlink="">
      <xdr:nvSpPr>
        <xdr:cNvPr id="468" name="楕円 467"/>
        <xdr:cNvSpPr/>
      </xdr:nvSpPr>
      <xdr:spPr>
        <a:xfrm>
          <a:off x="16814800" y="3378200"/>
          <a:ext cx="996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91440</xdr:rowOff>
    </xdr:from>
    <xdr:ext cx="762000" cy="256540"/>
    <xdr:sp macro="" textlink="">
      <xdr:nvSpPr>
        <xdr:cNvPr id="469" name="将来負担の状況該当値テキスト"/>
        <xdr:cNvSpPr txBox="1"/>
      </xdr:nvSpPr>
      <xdr:spPr>
        <a:xfrm>
          <a:off x="16952595" y="3348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104775</xdr:rowOff>
    </xdr:from>
    <xdr:to xmlns:xdr="http://schemas.openxmlformats.org/drawingml/2006/spreadsheetDrawing">
      <xdr:col>77</xdr:col>
      <xdr:colOff>95250</xdr:colOff>
      <xdr:row>21</xdr:row>
      <xdr:rowOff>34925</xdr:rowOff>
    </xdr:to>
    <xdr:sp macro="" textlink="">
      <xdr:nvSpPr>
        <xdr:cNvPr id="470" name="楕円 469"/>
        <xdr:cNvSpPr/>
      </xdr:nvSpPr>
      <xdr:spPr>
        <a:xfrm>
          <a:off x="15984220" y="353377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19685</xdr:rowOff>
    </xdr:from>
    <xdr:ext cx="736600" cy="247015"/>
    <xdr:sp macro="" textlink="">
      <xdr:nvSpPr>
        <xdr:cNvPr id="471" name="テキスト ボックス 470"/>
        <xdr:cNvSpPr txBox="1"/>
      </xdr:nvSpPr>
      <xdr:spPr>
        <a:xfrm>
          <a:off x="15655925" y="3620135"/>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109220</xdr:rowOff>
    </xdr:from>
    <xdr:to xmlns:xdr="http://schemas.openxmlformats.org/drawingml/2006/spreadsheetDrawing">
      <xdr:col>73</xdr:col>
      <xdr:colOff>44450</xdr:colOff>
      <xdr:row>21</xdr:row>
      <xdr:rowOff>38100</xdr:rowOff>
    </xdr:to>
    <xdr:sp macro="" textlink="">
      <xdr:nvSpPr>
        <xdr:cNvPr id="472" name="楕円 471"/>
        <xdr:cNvSpPr/>
      </xdr:nvSpPr>
      <xdr:spPr>
        <a:xfrm>
          <a:off x="15102840" y="3538220"/>
          <a:ext cx="996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22860</xdr:rowOff>
    </xdr:from>
    <xdr:ext cx="760095" cy="257810"/>
    <xdr:sp macro="" textlink="">
      <xdr:nvSpPr>
        <xdr:cNvPr id="473" name="テキスト ボックス 472"/>
        <xdr:cNvSpPr txBox="1"/>
      </xdr:nvSpPr>
      <xdr:spPr>
        <a:xfrm>
          <a:off x="14774545" y="362331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52705</xdr:rowOff>
    </xdr:from>
    <xdr:to xmlns:xdr="http://schemas.openxmlformats.org/drawingml/2006/spreadsheetDrawing">
      <xdr:col>68</xdr:col>
      <xdr:colOff>203200</xdr:colOff>
      <xdr:row>21</xdr:row>
      <xdr:rowOff>154940</xdr:rowOff>
    </xdr:to>
    <xdr:sp macro="" textlink="">
      <xdr:nvSpPr>
        <xdr:cNvPr id="474" name="楕円 473"/>
        <xdr:cNvSpPr/>
      </xdr:nvSpPr>
      <xdr:spPr>
        <a:xfrm>
          <a:off x="14221460" y="3653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139065</xdr:rowOff>
    </xdr:from>
    <xdr:ext cx="762000" cy="259080"/>
    <xdr:sp macro="" textlink="">
      <xdr:nvSpPr>
        <xdr:cNvPr id="475" name="テキスト ボックス 474"/>
        <xdr:cNvSpPr txBox="1"/>
      </xdr:nvSpPr>
      <xdr:spPr>
        <a:xfrm>
          <a:off x="13895070" y="3739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120650</xdr:rowOff>
    </xdr:from>
    <xdr:to xmlns:xdr="http://schemas.openxmlformats.org/drawingml/2006/spreadsheetDrawing">
      <xdr:col>64</xdr:col>
      <xdr:colOff>152400</xdr:colOff>
      <xdr:row>21</xdr:row>
      <xdr:rowOff>50165</xdr:rowOff>
    </xdr:to>
    <xdr:sp macro="" textlink="">
      <xdr:nvSpPr>
        <xdr:cNvPr id="476" name="楕円 475"/>
        <xdr:cNvSpPr/>
      </xdr:nvSpPr>
      <xdr:spPr>
        <a:xfrm>
          <a:off x="13340080" y="3549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34925</xdr:rowOff>
    </xdr:from>
    <xdr:ext cx="760095" cy="259080"/>
    <xdr:sp macro="" textlink="">
      <xdr:nvSpPr>
        <xdr:cNvPr id="477" name="テキスト ボックス 476"/>
        <xdr:cNvSpPr txBox="1"/>
      </xdr:nvSpPr>
      <xdr:spPr>
        <a:xfrm>
          <a:off x="13013690" y="36353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116,025
114,387
489.49
62,317,066
61,188,459
520,781
30,391,374
67,715,577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4920" cy="251460"/>
    <xdr:sp macro="" textlink="">
      <xdr:nvSpPr>
        <xdr:cNvPr id="30" name="テキスト ボックス 29"/>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040" cy="248920"/>
    <xdr:sp macro="" textlink="">
      <xdr:nvSpPr>
        <xdr:cNvPr id="31" name="テキスト ボックス 30"/>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075" cy="259080"/>
    <xdr:sp macro="" textlink="">
      <xdr:nvSpPr>
        <xdr:cNvPr id="32" name="テキスト ボックス 31"/>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355" cy="259080"/>
    <xdr:sp macro="" textlink="">
      <xdr:nvSpPr>
        <xdr:cNvPr id="33" name="テキスト ボックス 32"/>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人事院の給与改定の勧告に準じた給与表の改定及び期末勤勉手当の支給割合の引き上げや、本市の企業会計であった水道事業が広島県水道広域連合企業団に参加することに伴い、企業団への派遣職員の給与を一般会計から支出したことなどにより、人件費が約5.8億円の増となった。</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依然として、全国平均及び類似団体平均を上回っている状況であり、</a:t>
          </a:r>
          <a:r>
            <a:rPr kumimoji="1" lang="ja-JP" altLang="ja-JP" sz="1050">
              <a:solidFill>
                <a:sysClr val="windowText" lastClr="000000"/>
              </a:solidFill>
              <a:effectLst/>
              <a:latin typeface="ＭＳ Ｐゴシック"/>
              <a:ea typeface="ＭＳ Ｐゴシック"/>
              <a:cs typeface="+mn-cs"/>
            </a:rPr>
            <a:t>令和３年７月に策定した「廿日市市定員管理計画」（R3～R7）に掲げる、最少の経費で最大の効果を発揮できる「効率的でスリムな市役所」を目指し、時代に合った執行体制の整備などを推進し、引き続き</a:t>
          </a:r>
          <a:r>
            <a:rPr kumimoji="1" lang="ja-JP" altLang="en-US" sz="1050">
              <a:solidFill>
                <a:sysClr val="windowText" lastClr="000000"/>
              </a:solidFill>
              <a:latin typeface="ＭＳ Ｐゴシック"/>
              <a:ea typeface="ＭＳ Ｐゴシック"/>
            </a:rPr>
            <a:t>人件費の抑制に努める。</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7020" cy="225425"/>
    <xdr:sp macro="" textlink="">
      <xdr:nvSpPr>
        <xdr:cNvPr id="45" name="テキスト ボックス 44"/>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6570" cy="250190"/>
    <xdr:sp macro="" textlink="">
      <xdr:nvSpPr>
        <xdr:cNvPr id="47" name="テキスト ボックス 46"/>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6570" cy="250190"/>
    <xdr:sp macro="" textlink="">
      <xdr:nvSpPr>
        <xdr:cNvPr id="49" name="テキスト ボックス 48"/>
        <xdr:cNvSpPr txBox="1"/>
      </xdr:nvSpPr>
      <xdr:spPr>
        <a:xfrm>
          <a:off x="254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6570" cy="250190"/>
    <xdr:sp macro="" textlink="">
      <xdr:nvSpPr>
        <xdr:cNvPr id="51" name="テキスト ボックス 50"/>
        <xdr:cNvSpPr txBox="1"/>
      </xdr:nvSpPr>
      <xdr:spPr>
        <a:xfrm>
          <a:off x="254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6570" cy="250190"/>
    <xdr:sp macro="" textlink="">
      <xdr:nvSpPr>
        <xdr:cNvPr id="53" name="テキスト ボックス 52"/>
        <xdr:cNvSpPr txBox="1"/>
      </xdr:nvSpPr>
      <xdr:spPr>
        <a:xfrm>
          <a:off x="254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6570" cy="250190"/>
    <xdr:sp macro="" textlink="">
      <xdr:nvSpPr>
        <xdr:cNvPr id="55" name="テキスト ボックス 54"/>
        <xdr:cNvSpPr txBox="1"/>
      </xdr:nvSpPr>
      <xdr:spPr>
        <a:xfrm>
          <a:off x="254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6570" cy="250190"/>
    <xdr:sp macro="" textlink="">
      <xdr:nvSpPr>
        <xdr:cNvPr id="57" name="テキスト ボックス 56"/>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132080</xdr:rowOff>
    </xdr:from>
    <xdr:to xmlns:xdr="http://schemas.openxmlformats.org/drawingml/2006/spreadsheetDrawing">
      <xdr:col>24</xdr:col>
      <xdr:colOff>25400</xdr:colOff>
      <xdr:row>41</xdr:row>
      <xdr:rowOff>133985</xdr:rowOff>
    </xdr:to>
    <xdr:cxnSp macro="">
      <xdr:nvCxnSpPr>
        <xdr:cNvPr id="59" name="直線コネクタ 58"/>
        <xdr:cNvCxnSpPr/>
      </xdr:nvCxnSpPr>
      <xdr:spPr>
        <a:xfrm flipV="1">
          <a:off x="4826000" y="561848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106045</xdr:rowOff>
    </xdr:from>
    <xdr:ext cx="762000" cy="259080"/>
    <xdr:sp macro="" textlink="">
      <xdr:nvSpPr>
        <xdr:cNvPr id="60" name="人件費最小値テキスト"/>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133985</xdr:rowOff>
    </xdr:from>
    <xdr:to xmlns:xdr="http://schemas.openxmlformats.org/drawingml/2006/spreadsheetDrawing">
      <xdr:col>24</xdr:col>
      <xdr:colOff>114300</xdr:colOff>
      <xdr:row>41</xdr:row>
      <xdr:rowOff>133985</xdr:rowOff>
    </xdr:to>
    <xdr:cxnSp macro="">
      <xdr:nvCxnSpPr>
        <xdr:cNvPr id="61" name="直線コネクタ 60"/>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46355</xdr:rowOff>
    </xdr:from>
    <xdr:ext cx="762000" cy="259080"/>
    <xdr:sp macro="" textlink="">
      <xdr:nvSpPr>
        <xdr:cNvPr id="62" name="人件費最大値テキスト"/>
        <xdr:cNvSpPr txBox="1"/>
      </xdr:nvSpPr>
      <xdr:spPr>
        <a:xfrm>
          <a:off x="4914900" y="5361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132080</xdr:rowOff>
    </xdr:from>
    <xdr:to xmlns:xdr="http://schemas.openxmlformats.org/drawingml/2006/spreadsheetDrawing">
      <xdr:col>24</xdr:col>
      <xdr:colOff>114300</xdr:colOff>
      <xdr:row>32</xdr:row>
      <xdr:rowOff>132080</xdr:rowOff>
    </xdr:to>
    <xdr:cxnSp macro="">
      <xdr:nvCxnSpPr>
        <xdr:cNvPr id="63" name="直線コネクタ 62"/>
        <xdr:cNvCxnSpPr/>
      </xdr:nvCxnSpPr>
      <xdr:spPr>
        <a:xfrm>
          <a:off x="4737100" y="561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129540</xdr:rowOff>
    </xdr:from>
    <xdr:to xmlns:xdr="http://schemas.openxmlformats.org/drawingml/2006/spreadsheetDrawing">
      <xdr:col>24</xdr:col>
      <xdr:colOff>25400</xdr:colOff>
      <xdr:row>39</xdr:row>
      <xdr:rowOff>156845</xdr:rowOff>
    </xdr:to>
    <xdr:cxnSp macro="">
      <xdr:nvCxnSpPr>
        <xdr:cNvPr id="64" name="直線コネクタ 63"/>
        <xdr:cNvCxnSpPr/>
      </xdr:nvCxnSpPr>
      <xdr:spPr>
        <a:xfrm>
          <a:off x="3987800" y="68160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154940</xdr:rowOff>
    </xdr:from>
    <xdr:ext cx="762000" cy="251460"/>
    <xdr:sp macro="" textlink="">
      <xdr:nvSpPr>
        <xdr:cNvPr id="65" name="人件費平均値テキスト"/>
        <xdr:cNvSpPr txBox="1"/>
      </xdr:nvSpPr>
      <xdr:spPr>
        <a:xfrm>
          <a:off x="4914900" y="63271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137795</xdr:rowOff>
    </xdr:from>
    <xdr:to xmlns:xdr="http://schemas.openxmlformats.org/drawingml/2006/spreadsheetDrawing">
      <xdr:col>24</xdr:col>
      <xdr:colOff>76200</xdr:colOff>
      <xdr:row>38</xdr:row>
      <xdr:rowOff>67945</xdr:rowOff>
    </xdr:to>
    <xdr:sp macro="" textlink="">
      <xdr:nvSpPr>
        <xdr:cNvPr id="66" name="フローチャート: 判断 65"/>
        <xdr:cNvSpPr/>
      </xdr:nvSpPr>
      <xdr:spPr>
        <a:xfrm>
          <a:off x="47752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101600</xdr:rowOff>
    </xdr:from>
    <xdr:to xmlns:xdr="http://schemas.openxmlformats.org/drawingml/2006/spreadsheetDrawing">
      <xdr:col>19</xdr:col>
      <xdr:colOff>187325</xdr:colOff>
      <xdr:row>39</xdr:row>
      <xdr:rowOff>129540</xdr:rowOff>
    </xdr:to>
    <xdr:cxnSp macro="">
      <xdr:nvCxnSpPr>
        <xdr:cNvPr id="67" name="直線コネクタ 66"/>
        <xdr:cNvCxnSpPr/>
      </xdr:nvCxnSpPr>
      <xdr:spPr>
        <a:xfrm>
          <a:off x="3098800" y="67881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147320</xdr:rowOff>
    </xdr:from>
    <xdr:to xmlns:xdr="http://schemas.openxmlformats.org/drawingml/2006/spreadsheetDrawing">
      <xdr:col>20</xdr:col>
      <xdr:colOff>38100</xdr:colOff>
      <xdr:row>38</xdr:row>
      <xdr:rowOff>77470</xdr:rowOff>
    </xdr:to>
    <xdr:sp macro="" textlink="">
      <xdr:nvSpPr>
        <xdr:cNvPr id="68" name="フローチャート: 判断 67"/>
        <xdr:cNvSpPr/>
      </xdr:nvSpPr>
      <xdr:spPr>
        <a:xfrm>
          <a:off x="3937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87630</xdr:rowOff>
    </xdr:from>
    <xdr:ext cx="725170" cy="250190"/>
    <xdr:sp macro="" textlink="">
      <xdr:nvSpPr>
        <xdr:cNvPr id="69" name="テキスト ボックス 68"/>
        <xdr:cNvSpPr txBox="1"/>
      </xdr:nvSpPr>
      <xdr:spPr>
        <a:xfrm>
          <a:off x="3606800" y="6259830"/>
          <a:ext cx="725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101600</xdr:rowOff>
    </xdr:from>
    <xdr:to xmlns:xdr="http://schemas.openxmlformats.org/drawingml/2006/spreadsheetDrawing">
      <xdr:col>15</xdr:col>
      <xdr:colOff>98425</xdr:colOff>
      <xdr:row>40</xdr:row>
      <xdr:rowOff>67310</xdr:rowOff>
    </xdr:to>
    <xdr:cxnSp macro="">
      <xdr:nvCxnSpPr>
        <xdr:cNvPr id="70" name="直線コネクタ 69"/>
        <xdr:cNvCxnSpPr/>
      </xdr:nvCxnSpPr>
      <xdr:spPr>
        <a:xfrm flipV="1">
          <a:off x="2209800" y="67881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110490</xdr:rowOff>
    </xdr:from>
    <xdr:to xmlns:xdr="http://schemas.openxmlformats.org/drawingml/2006/spreadsheetDrawing">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50800</xdr:rowOff>
    </xdr:from>
    <xdr:ext cx="762000" cy="259080"/>
    <xdr:sp macro="" textlink="">
      <xdr:nvSpPr>
        <xdr:cNvPr id="72" name="テキスト ボックス 71"/>
        <xdr:cNvSpPr txBox="1"/>
      </xdr:nvSpPr>
      <xdr:spPr>
        <a:xfrm>
          <a:off x="2717800" y="622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147320</xdr:rowOff>
    </xdr:from>
    <xdr:to xmlns:xdr="http://schemas.openxmlformats.org/drawingml/2006/spreadsheetDrawing">
      <xdr:col>11</xdr:col>
      <xdr:colOff>9525</xdr:colOff>
      <xdr:row>40</xdr:row>
      <xdr:rowOff>67310</xdr:rowOff>
    </xdr:to>
    <xdr:cxnSp macro="">
      <xdr:nvCxnSpPr>
        <xdr:cNvPr id="73" name="直線コネクタ 72"/>
        <xdr:cNvCxnSpPr/>
      </xdr:nvCxnSpPr>
      <xdr:spPr>
        <a:xfrm>
          <a:off x="1320800" y="68338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38</xdr:row>
      <xdr:rowOff>94615</xdr:rowOff>
    </xdr:from>
    <xdr:to xmlns:xdr="http://schemas.openxmlformats.org/drawingml/2006/spreadsheetDrawing">
      <xdr:col>11</xdr:col>
      <xdr:colOff>60325</xdr:colOff>
      <xdr:row>39</xdr:row>
      <xdr:rowOff>24765</xdr:rowOff>
    </xdr:to>
    <xdr:sp macro="" textlink="">
      <xdr:nvSpPr>
        <xdr:cNvPr id="74" name="フローチャート: 判断 73"/>
        <xdr:cNvSpPr/>
      </xdr:nvSpPr>
      <xdr:spPr>
        <a:xfrm>
          <a:off x="2159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34925</xdr:rowOff>
    </xdr:from>
    <xdr:ext cx="750570" cy="259080"/>
    <xdr:sp macro="" textlink="">
      <xdr:nvSpPr>
        <xdr:cNvPr id="75" name="テキスト ボックス 74"/>
        <xdr:cNvSpPr txBox="1"/>
      </xdr:nvSpPr>
      <xdr:spPr>
        <a:xfrm>
          <a:off x="1828800" y="637857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147320</xdr:rowOff>
    </xdr:from>
    <xdr:to xmlns:xdr="http://schemas.openxmlformats.org/drawingml/2006/spreadsheetDrawing">
      <xdr:col>6</xdr:col>
      <xdr:colOff>171450</xdr:colOff>
      <xdr:row>38</xdr:row>
      <xdr:rowOff>77470</xdr:rowOff>
    </xdr:to>
    <xdr:sp macro="" textlink="">
      <xdr:nvSpPr>
        <xdr:cNvPr id="76" name="フローチャート: 判断 75"/>
        <xdr:cNvSpPr/>
      </xdr:nvSpPr>
      <xdr:spPr>
        <a:xfrm>
          <a:off x="1270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87630</xdr:rowOff>
    </xdr:from>
    <xdr:ext cx="750570" cy="250190"/>
    <xdr:sp macro="" textlink="">
      <xdr:nvSpPr>
        <xdr:cNvPr id="77" name="テキスト ボックス 76"/>
        <xdr:cNvSpPr txBox="1"/>
      </xdr:nvSpPr>
      <xdr:spPr>
        <a:xfrm>
          <a:off x="939800" y="625983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0570" cy="259080"/>
    <xdr:sp macro="" textlink="">
      <xdr:nvSpPr>
        <xdr:cNvPr id="80" name="テキスト ボックス 79"/>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106045</xdr:rowOff>
    </xdr:from>
    <xdr:to xmlns:xdr="http://schemas.openxmlformats.org/drawingml/2006/spreadsheetDrawing">
      <xdr:col>24</xdr:col>
      <xdr:colOff>76200</xdr:colOff>
      <xdr:row>40</xdr:row>
      <xdr:rowOff>36195</xdr:rowOff>
    </xdr:to>
    <xdr:sp macro="" textlink="">
      <xdr:nvSpPr>
        <xdr:cNvPr id="83" name="楕円 82"/>
        <xdr:cNvSpPr/>
      </xdr:nvSpPr>
      <xdr:spPr>
        <a:xfrm>
          <a:off x="4775200" y="67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78105</xdr:rowOff>
    </xdr:from>
    <xdr:ext cx="762000" cy="248285"/>
    <xdr:sp macro="" textlink="">
      <xdr:nvSpPr>
        <xdr:cNvPr id="84" name="人件費該当値テキスト"/>
        <xdr:cNvSpPr txBox="1"/>
      </xdr:nvSpPr>
      <xdr:spPr>
        <a:xfrm>
          <a:off x="4914900" y="67646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78740</xdr:rowOff>
    </xdr:from>
    <xdr:to xmlns:xdr="http://schemas.openxmlformats.org/drawingml/2006/spreadsheetDrawing">
      <xdr:col>20</xdr:col>
      <xdr:colOff>38100</xdr:colOff>
      <xdr:row>40</xdr:row>
      <xdr:rowOff>8890</xdr:rowOff>
    </xdr:to>
    <xdr:sp macro="" textlink="">
      <xdr:nvSpPr>
        <xdr:cNvPr id="85" name="楕円 84"/>
        <xdr:cNvSpPr/>
      </xdr:nvSpPr>
      <xdr:spPr>
        <a:xfrm>
          <a:off x="393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165100</xdr:rowOff>
    </xdr:from>
    <xdr:ext cx="725170" cy="259080"/>
    <xdr:sp macro="" textlink="">
      <xdr:nvSpPr>
        <xdr:cNvPr id="86" name="テキスト ボックス 85"/>
        <xdr:cNvSpPr txBox="1"/>
      </xdr:nvSpPr>
      <xdr:spPr>
        <a:xfrm>
          <a:off x="3606800" y="685165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50800</xdr:rowOff>
    </xdr:from>
    <xdr:to xmlns:xdr="http://schemas.openxmlformats.org/drawingml/2006/spreadsheetDrawing">
      <xdr:col>15</xdr:col>
      <xdr:colOff>149225</xdr:colOff>
      <xdr:row>39</xdr:row>
      <xdr:rowOff>152400</xdr:rowOff>
    </xdr:to>
    <xdr:sp macro="" textlink="">
      <xdr:nvSpPr>
        <xdr:cNvPr id="87" name="楕円 86"/>
        <xdr:cNvSpPr/>
      </xdr:nvSpPr>
      <xdr:spPr>
        <a:xfrm>
          <a:off x="30480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137160</xdr:rowOff>
    </xdr:from>
    <xdr:ext cx="762000" cy="259080"/>
    <xdr:sp macro="" textlink="">
      <xdr:nvSpPr>
        <xdr:cNvPr id="88" name="テキスト ボックス 87"/>
        <xdr:cNvSpPr txBox="1"/>
      </xdr:nvSpPr>
      <xdr:spPr>
        <a:xfrm>
          <a:off x="2717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16510</xdr:rowOff>
    </xdr:from>
    <xdr:to xmlns:xdr="http://schemas.openxmlformats.org/drawingml/2006/spreadsheetDrawing">
      <xdr:col>11</xdr:col>
      <xdr:colOff>60325</xdr:colOff>
      <xdr:row>40</xdr:row>
      <xdr:rowOff>118110</xdr:rowOff>
    </xdr:to>
    <xdr:sp macro="" textlink="">
      <xdr:nvSpPr>
        <xdr:cNvPr id="89" name="楕円 88"/>
        <xdr:cNvSpPr/>
      </xdr:nvSpPr>
      <xdr:spPr>
        <a:xfrm>
          <a:off x="21590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102870</xdr:rowOff>
    </xdr:from>
    <xdr:ext cx="750570" cy="259080"/>
    <xdr:sp macro="" textlink="">
      <xdr:nvSpPr>
        <xdr:cNvPr id="90" name="テキスト ボックス 89"/>
        <xdr:cNvSpPr txBox="1"/>
      </xdr:nvSpPr>
      <xdr:spPr>
        <a:xfrm>
          <a:off x="1828800" y="69608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96520</xdr:rowOff>
    </xdr:from>
    <xdr:to xmlns:xdr="http://schemas.openxmlformats.org/drawingml/2006/spreadsheetDrawing">
      <xdr:col>6</xdr:col>
      <xdr:colOff>171450</xdr:colOff>
      <xdr:row>40</xdr:row>
      <xdr:rowOff>26670</xdr:rowOff>
    </xdr:to>
    <xdr:sp macro="" textlink="">
      <xdr:nvSpPr>
        <xdr:cNvPr id="91" name="楕円 90"/>
        <xdr:cNvSpPr/>
      </xdr:nvSpPr>
      <xdr:spPr>
        <a:xfrm>
          <a:off x="12700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11430</xdr:rowOff>
    </xdr:from>
    <xdr:ext cx="750570" cy="259080"/>
    <xdr:sp macro="" textlink="">
      <xdr:nvSpPr>
        <xdr:cNvPr id="92" name="テキスト ボックス 91"/>
        <xdr:cNvSpPr txBox="1"/>
      </xdr:nvSpPr>
      <xdr:spPr>
        <a:xfrm>
          <a:off x="939800" y="68694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昨年度と比較すると物件費は0.2 ポイントの増となっているが、これは物件費全体は減少しているが、経常的な物件費について、約2.5億円増加したことなどによるものである。</a:t>
          </a:r>
          <a:endParaRPr kumimoji="1" lang="ja-JP" altLang="en-US" sz="1050">
            <a:solidFill>
              <a:sysClr val="windowText" lastClr="000000"/>
            </a:solidFill>
            <a:latin typeface="ＭＳ Ｐゴシック"/>
            <a:ea typeface="ＭＳ Ｐゴシック"/>
          </a:endParaRP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引き続き、事務事業の見直しなどにより、物件費の削減に努める。</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7020" cy="225425"/>
    <xdr:sp macro="" textlink="">
      <xdr:nvSpPr>
        <xdr:cNvPr id="104" name="テキスト ボックス 103"/>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6570" cy="250190"/>
    <xdr:sp macro="" textlink="">
      <xdr:nvSpPr>
        <xdr:cNvPr id="106" name="テキスト ボックス 105"/>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6570" cy="259080"/>
    <xdr:sp macro="" textlink="">
      <xdr:nvSpPr>
        <xdr:cNvPr id="108" name="テキスト ボックス 107"/>
        <xdr:cNvSpPr txBox="1"/>
      </xdr:nvSpPr>
      <xdr:spPr>
        <a:xfrm>
          <a:off x="11938000" y="3658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6570" cy="251460"/>
    <xdr:sp macro="" textlink="">
      <xdr:nvSpPr>
        <xdr:cNvPr id="110" name="テキスト ボックス 109"/>
        <xdr:cNvSpPr txBox="1"/>
      </xdr:nvSpPr>
      <xdr:spPr>
        <a:xfrm>
          <a:off x="11938000" y="3332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6570" cy="258445"/>
    <xdr:sp macro="" textlink="">
      <xdr:nvSpPr>
        <xdr:cNvPr id="112" name="テキスト ボックス 111"/>
        <xdr:cNvSpPr txBox="1"/>
      </xdr:nvSpPr>
      <xdr:spPr>
        <a:xfrm>
          <a:off x="11938000" y="3005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6570" cy="259080"/>
    <xdr:sp macro="" textlink="">
      <xdr:nvSpPr>
        <xdr:cNvPr id="114" name="テキスト ボックス 113"/>
        <xdr:cNvSpPr txBox="1"/>
      </xdr:nvSpPr>
      <xdr:spPr>
        <a:xfrm>
          <a:off x="11938000" y="2679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6570" cy="248285"/>
    <xdr:sp macro="" textlink="">
      <xdr:nvSpPr>
        <xdr:cNvPr id="116" name="テキスト ボックス 115"/>
        <xdr:cNvSpPr txBox="1"/>
      </xdr:nvSpPr>
      <xdr:spPr>
        <a:xfrm>
          <a:off x="11938000" y="2352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6570" cy="259080"/>
    <xdr:sp macro="" textlink="">
      <xdr:nvSpPr>
        <xdr:cNvPr id="118" name="テキスト ボックス 117"/>
        <xdr:cNvSpPr txBox="1"/>
      </xdr:nvSpPr>
      <xdr:spPr>
        <a:xfrm>
          <a:off x="11938000" y="2025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6570" cy="250190"/>
    <xdr:sp macro="" textlink="">
      <xdr:nvSpPr>
        <xdr:cNvPr id="120" name="テキスト ボックス 119"/>
        <xdr:cNvSpPr txBox="1"/>
      </xdr:nvSpPr>
      <xdr:spPr>
        <a:xfrm>
          <a:off x="1193800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15240</xdr:rowOff>
    </xdr:from>
    <xdr:to xmlns:xdr="http://schemas.openxmlformats.org/drawingml/2006/spreadsheetDrawing">
      <xdr:col>82</xdr:col>
      <xdr:colOff>107950</xdr:colOff>
      <xdr:row>22</xdr:row>
      <xdr:rowOff>83185</xdr:rowOff>
    </xdr:to>
    <xdr:cxnSp macro="">
      <xdr:nvCxnSpPr>
        <xdr:cNvPr id="122" name="直線コネクタ 121"/>
        <xdr:cNvCxnSpPr/>
      </xdr:nvCxnSpPr>
      <xdr:spPr>
        <a:xfrm flipV="1">
          <a:off x="16510000" y="224409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55245</xdr:rowOff>
    </xdr:from>
    <xdr:ext cx="762000" cy="248285"/>
    <xdr:sp macro="" textlink="">
      <xdr:nvSpPr>
        <xdr:cNvPr id="123" name="物件費最小値テキスト"/>
        <xdr:cNvSpPr txBox="1"/>
      </xdr:nvSpPr>
      <xdr:spPr>
        <a:xfrm>
          <a:off x="16598900" y="3827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83185</xdr:rowOff>
    </xdr:from>
    <xdr:to xmlns:xdr="http://schemas.openxmlformats.org/drawingml/2006/spreadsheetDrawing">
      <xdr:col>82</xdr:col>
      <xdr:colOff>196850</xdr:colOff>
      <xdr:row>22</xdr:row>
      <xdr:rowOff>83185</xdr:rowOff>
    </xdr:to>
    <xdr:cxnSp macro="">
      <xdr:nvCxnSpPr>
        <xdr:cNvPr id="124" name="直線コネクタ 123"/>
        <xdr:cNvCxnSpPr/>
      </xdr:nvCxnSpPr>
      <xdr:spPr>
        <a:xfrm>
          <a:off x="16421100" y="385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101600</xdr:rowOff>
    </xdr:from>
    <xdr:ext cx="762000" cy="259080"/>
    <xdr:sp macro="" textlink="">
      <xdr:nvSpPr>
        <xdr:cNvPr id="125" name="物件費最大値テキスト"/>
        <xdr:cNvSpPr txBox="1"/>
      </xdr:nvSpPr>
      <xdr:spPr>
        <a:xfrm>
          <a:off x="16598900" y="198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15240</xdr:rowOff>
    </xdr:from>
    <xdr:to xmlns:xdr="http://schemas.openxmlformats.org/drawingml/2006/spreadsheetDrawing">
      <xdr:col>82</xdr:col>
      <xdr:colOff>196850</xdr:colOff>
      <xdr:row>13</xdr:row>
      <xdr:rowOff>15240</xdr:rowOff>
    </xdr:to>
    <xdr:cxnSp macro="">
      <xdr:nvCxnSpPr>
        <xdr:cNvPr id="126" name="直線コネクタ 125"/>
        <xdr:cNvCxnSpPr/>
      </xdr:nvCxnSpPr>
      <xdr:spPr>
        <a:xfrm>
          <a:off x="16421100" y="224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162560</xdr:rowOff>
    </xdr:from>
    <xdr:to xmlns:xdr="http://schemas.openxmlformats.org/drawingml/2006/spreadsheetDrawing">
      <xdr:col>82</xdr:col>
      <xdr:colOff>107950</xdr:colOff>
      <xdr:row>16</xdr:row>
      <xdr:rowOff>12700</xdr:rowOff>
    </xdr:to>
    <xdr:cxnSp macro="">
      <xdr:nvCxnSpPr>
        <xdr:cNvPr id="127" name="直線コネクタ 126"/>
        <xdr:cNvCxnSpPr/>
      </xdr:nvCxnSpPr>
      <xdr:spPr>
        <a:xfrm>
          <a:off x="15671800" y="27343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67310</xdr:rowOff>
    </xdr:from>
    <xdr:ext cx="762000" cy="259080"/>
    <xdr:sp macro="" textlink="">
      <xdr:nvSpPr>
        <xdr:cNvPr id="128" name="物件費平均値テキスト"/>
        <xdr:cNvSpPr txBox="1"/>
      </xdr:nvSpPr>
      <xdr:spPr>
        <a:xfrm>
          <a:off x="16598900" y="298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95250</xdr:rowOff>
    </xdr:from>
    <xdr:to xmlns:xdr="http://schemas.openxmlformats.org/drawingml/2006/spreadsheetDrawing">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64135</xdr:rowOff>
    </xdr:from>
    <xdr:to xmlns:xdr="http://schemas.openxmlformats.org/drawingml/2006/spreadsheetDrawing">
      <xdr:col>78</xdr:col>
      <xdr:colOff>69850</xdr:colOff>
      <xdr:row>15</xdr:row>
      <xdr:rowOff>162560</xdr:rowOff>
    </xdr:to>
    <xdr:cxnSp macro="">
      <xdr:nvCxnSpPr>
        <xdr:cNvPr id="130" name="直線コネクタ 129"/>
        <xdr:cNvCxnSpPr/>
      </xdr:nvCxnSpPr>
      <xdr:spPr>
        <a:xfrm>
          <a:off x="14782800" y="26358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63500</xdr:rowOff>
    </xdr:from>
    <xdr:to xmlns:xdr="http://schemas.openxmlformats.org/drawingml/2006/spreadsheetDrawing">
      <xdr:col>78</xdr:col>
      <xdr:colOff>120650</xdr:colOff>
      <xdr:row>17</xdr:row>
      <xdr:rowOff>164465</xdr:rowOff>
    </xdr:to>
    <xdr:sp macro="" textlink="">
      <xdr:nvSpPr>
        <xdr:cNvPr id="131" name="フローチャート: 判断 130"/>
        <xdr:cNvSpPr/>
      </xdr:nvSpPr>
      <xdr:spPr>
        <a:xfrm>
          <a:off x="15621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149225</xdr:rowOff>
    </xdr:from>
    <xdr:ext cx="736600" cy="259080"/>
    <xdr:sp macro="" textlink="">
      <xdr:nvSpPr>
        <xdr:cNvPr id="132" name="テキスト ボックス 131"/>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64135</xdr:rowOff>
    </xdr:from>
    <xdr:to xmlns:xdr="http://schemas.openxmlformats.org/drawingml/2006/spreadsheetDrawing">
      <xdr:col>73</xdr:col>
      <xdr:colOff>180975</xdr:colOff>
      <xdr:row>16</xdr:row>
      <xdr:rowOff>1905</xdr:rowOff>
    </xdr:to>
    <xdr:cxnSp macro="">
      <xdr:nvCxnSpPr>
        <xdr:cNvPr id="133" name="直線コネクタ 132"/>
        <xdr:cNvCxnSpPr/>
      </xdr:nvCxnSpPr>
      <xdr:spPr>
        <a:xfrm flipV="1">
          <a:off x="13893800" y="263588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1460"/>
    <xdr:sp macro="" textlink="">
      <xdr:nvSpPr>
        <xdr:cNvPr id="135" name="テキスト ボックス 134"/>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1905</xdr:rowOff>
    </xdr:from>
    <xdr:to xmlns:xdr="http://schemas.openxmlformats.org/drawingml/2006/spreadsheetDrawing">
      <xdr:col>69</xdr:col>
      <xdr:colOff>92075</xdr:colOff>
      <xdr:row>16</xdr:row>
      <xdr:rowOff>99695</xdr:rowOff>
    </xdr:to>
    <xdr:cxnSp macro="">
      <xdr:nvCxnSpPr>
        <xdr:cNvPr id="136" name="直線コネクタ 135"/>
        <xdr:cNvCxnSpPr/>
      </xdr:nvCxnSpPr>
      <xdr:spPr>
        <a:xfrm flipV="1">
          <a:off x="13004800" y="27451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105410</xdr:rowOff>
    </xdr:from>
    <xdr:ext cx="750570" cy="259080"/>
    <xdr:sp macro="" textlink="">
      <xdr:nvSpPr>
        <xdr:cNvPr id="138" name="テキスト ボックス 137"/>
        <xdr:cNvSpPr txBox="1"/>
      </xdr:nvSpPr>
      <xdr:spPr>
        <a:xfrm>
          <a:off x="13512800" y="30200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116840</xdr:rowOff>
    </xdr:from>
    <xdr:to xmlns:xdr="http://schemas.openxmlformats.org/drawingml/2006/spreadsheetDrawing">
      <xdr:col>65</xdr:col>
      <xdr:colOff>53975</xdr:colOff>
      <xdr:row>18</xdr:row>
      <xdr:rowOff>46990</xdr:rowOff>
    </xdr:to>
    <xdr:sp macro="" textlink="">
      <xdr:nvSpPr>
        <xdr:cNvPr id="139" name="フローチャート: 判断 138"/>
        <xdr:cNvSpPr/>
      </xdr:nvSpPr>
      <xdr:spPr>
        <a:xfrm>
          <a:off x="12954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31750</xdr:rowOff>
    </xdr:from>
    <xdr:ext cx="762000" cy="248920"/>
    <xdr:sp macro="" textlink="">
      <xdr:nvSpPr>
        <xdr:cNvPr id="140" name="テキスト ボックス 139"/>
        <xdr:cNvSpPr txBox="1"/>
      </xdr:nvSpPr>
      <xdr:spPr>
        <a:xfrm>
          <a:off x="12623800" y="31178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0570" cy="259080"/>
    <xdr:sp macro="" textlink="">
      <xdr:nvSpPr>
        <xdr:cNvPr id="142" name="テキスト ボックス 141"/>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0570" cy="259080"/>
    <xdr:sp macro="" textlink="">
      <xdr:nvSpPr>
        <xdr:cNvPr id="143" name="テキスト ボックス 142"/>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0570" cy="259080"/>
    <xdr:sp macro="" textlink="">
      <xdr:nvSpPr>
        <xdr:cNvPr id="145" name="テキスト ボックス 144"/>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133350</xdr:rowOff>
    </xdr:from>
    <xdr:to xmlns:xdr="http://schemas.openxmlformats.org/drawingml/2006/spreadsheetDrawing">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149860</xdr:rowOff>
    </xdr:from>
    <xdr:ext cx="762000" cy="259080"/>
    <xdr:sp macro="" textlink="">
      <xdr:nvSpPr>
        <xdr:cNvPr id="147" name="物件費該当値テキスト"/>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111760</xdr:rowOff>
    </xdr:from>
    <xdr:to xmlns:xdr="http://schemas.openxmlformats.org/drawingml/2006/spreadsheetDrawing">
      <xdr:col>78</xdr:col>
      <xdr:colOff>120650</xdr:colOff>
      <xdr:row>16</xdr:row>
      <xdr:rowOff>41910</xdr:rowOff>
    </xdr:to>
    <xdr:sp macro="" textlink="">
      <xdr:nvSpPr>
        <xdr:cNvPr id="148" name="楕円 147"/>
        <xdr:cNvSpPr/>
      </xdr:nvSpPr>
      <xdr:spPr>
        <a:xfrm>
          <a:off x="156210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52070</xdr:rowOff>
    </xdr:from>
    <xdr:ext cx="736600" cy="251460"/>
    <xdr:sp macro="" textlink="">
      <xdr:nvSpPr>
        <xdr:cNvPr id="149" name="テキスト ボックス 148"/>
        <xdr:cNvSpPr txBox="1"/>
      </xdr:nvSpPr>
      <xdr:spPr>
        <a:xfrm>
          <a:off x="15290800" y="24523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13335</xdr:rowOff>
    </xdr:from>
    <xdr:to xmlns:xdr="http://schemas.openxmlformats.org/drawingml/2006/spreadsheetDrawing">
      <xdr:col>74</xdr:col>
      <xdr:colOff>31750</xdr:colOff>
      <xdr:row>15</xdr:row>
      <xdr:rowOff>114935</xdr:rowOff>
    </xdr:to>
    <xdr:sp macro="" textlink="">
      <xdr:nvSpPr>
        <xdr:cNvPr id="150" name="楕円 149"/>
        <xdr:cNvSpPr/>
      </xdr:nvSpPr>
      <xdr:spPr>
        <a:xfrm>
          <a:off x="14732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125095</xdr:rowOff>
    </xdr:from>
    <xdr:ext cx="762000" cy="258445"/>
    <xdr:sp macro="" textlink="">
      <xdr:nvSpPr>
        <xdr:cNvPr id="151" name="テキスト ボックス 150"/>
        <xdr:cNvSpPr txBox="1"/>
      </xdr:nvSpPr>
      <xdr:spPr>
        <a:xfrm>
          <a:off x="14401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122555</xdr:rowOff>
    </xdr:from>
    <xdr:to xmlns:xdr="http://schemas.openxmlformats.org/drawingml/2006/spreadsheetDrawing">
      <xdr:col>69</xdr:col>
      <xdr:colOff>142875</xdr:colOff>
      <xdr:row>16</xdr:row>
      <xdr:rowOff>52705</xdr:rowOff>
    </xdr:to>
    <xdr:sp macro="" textlink="">
      <xdr:nvSpPr>
        <xdr:cNvPr id="152" name="楕円 151"/>
        <xdr:cNvSpPr/>
      </xdr:nvSpPr>
      <xdr:spPr>
        <a:xfrm>
          <a:off x="13843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63500</xdr:rowOff>
    </xdr:from>
    <xdr:ext cx="750570" cy="251460"/>
    <xdr:sp macro="" textlink="">
      <xdr:nvSpPr>
        <xdr:cNvPr id="153" name="テキスト ボックス 152"/>
        <xdr:cNvSpPr txBox="1"/>
      </xdr:nvSpPr>
      <xdr:spPr>
        <a:xfrm>
          <a:off x="13512800" y="246380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48895</xdr:rowOff>
    </xdr:from>
    <xdr:to xmlns:xdr="http://schemas.openxmlformats.org/drawingml/2006/spreadsheetDrawing">
      <xdr:col>65</xdr:col>
      <xdr:colOff>53975</xdr:colOff>
      <xdr:row>16</xdr:row>
      <xdr:rowOff>150495</xdr:rowOff>
    </xdr:to>
    <xdr:sp macro="" textlink="">
      <xdr:nvSpPr>
        <xdr:cNvPr id="154" name="楕円 153"/>
        <xdr:cNvSpPr/>
      </xdr:nvSpPr>
      <xdr:spPr>
        <a:xfrm>
          <a:off x="12954000"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160655</xdr:rowOff>
    </xdr:from>
    <xdr:ext cx="762000" cy="259080"/>
    <xdr:sp macro="" textlink="">
      <xdr:nvSpPr>
        <xdr:cNvPr id="155" name="テキスト ボックス 154"/>
        <xdr:cNvSpPr txBox="1"/>
      </xdr:nvSpPr>
      <xdr:spPr>
        <a:xfrm>
          <a:off x="12623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全国平均、類似団体平均と比較して低い水準にあるが、電力・ガス・食料品等価格高騰重点支援給付金給付事業の実施に伴い社会福祉費が増加したことなどにより、扶助費が約12.2億円の増となっているが、市税や地方交付税などの経常一般財源が増加したことにより、昨年度と比較すると横ばいとなっている。</a:t>
          </a:r>
          <a:endParaRPr kumimoji="1" lang="ja-JP" altLang="en-US" sz="1050">
            <a:solidFill>
              <a:sysClr val="windowText" lastClr="000000"/>
            </a:solidFill>
            <a:latin typeface="ＭＳ Ｐゴシック"/>
            <a:ea typeface="ＭＳ Ｐゴシック"/>
          </a:endParaRP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今後も扶助費の増加が見込まれる中、適正なサービスの提供を行うよう努める。</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7020" cy="225425"/>
    <xdr:sp macro="" textlink="">
      <xdr:nvSpPr>
        <xdr:cNvPr id="167" name="テキスト ボックス 166"/>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6570" cy="250190"/>
    <xdr:sp macro="" textlink="">
      <xdr:nvSpPr>
        <xdr:cNvPr id="169" name="テキスト ボックス 168"/>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6570" cy="259080"/>
    <xdr:sp macro="" textlink="">
      <xdr:nvSpPr>
        <xdr:cNvPr id="171" name="テキスト ボックス 170"/>
        <xdr:cNvSpPr txBox="1"/>
      </xdr:nvSpPr>
      <xdr:spPr>
        <a:xfrm>
          <a:off x="254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6570" cy="259080"/>
    <xdr:sp macro="" textlink="">
      <xdr:nvSpPr>
        <xdr:cNvPr id="173" name="テキスト ボックス 172"/>
        <xdr:cNvSpPr txBox="1"/>
      </xdr:nvSpPr>
      <xdr:spPr>
        <a:xfrm>
          <a:off x="254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6570" cy="250190"/>
    <xdr:sp macro="" textlink="">
      <xdr:nvSpPr>
        <xdr:cNvPr id="175" name="テキスト ボックス 174"/>
        <xdr:cNvSpPr txBox="1"/>
      </xdr:nvSpPr>
      <xdr:spPr>
        <a:xfrm>
          <a:off x="254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6570" cy="259080"/>
    <xdr:sp macro="" textlink="">
      <xdr:nvSpPr>
        <xdr:cNvPr id="177" name="テキスト ボックス 176"/>
        <xdr:cNvSpPr txBox="1"/>
      </xdr:nvSpPr>
      <xdr:spPr>
        <a:xfrm>
          <a:off x="254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6570" cy="259080"/>
    <xdr:sp macro="" textlink="">
      <xdr:nvSpPr>
        <xdr:cNvPr id="179" name="テキスト ボックス 178"/>
        <xdr:cNvSpPr txBox="1"/>
      </xdr:nvSpPr>
      <xdr:spPr>
        <a:xfrm>
          <a:off x="254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6570" cy="250190"/>
    <xdr:sp macro="" textlink="">
      <xdr:nvSpPr>
        <xdr:cNvPr id="181" name="テキスト ボックス 180"/>
        <xdr:cNvSpPr txBox="1"/>
      </xdr:nvSpPr>
      <xdr:spPr>
        <a:xfrm>
          <a:off x="254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58420</xdr:rowOff>
    </xdr:from>
    <xdr:to xmlns:xdr="http://schemas.openxmlformats.org/drawingml/2006/spreadsheetDrawing">
      <xdr:col>24</xdr:col>
      <xdr:colOff>25400</xdr:colOff>
      <xdr:row>61</xdr:row>
      <xdr:rowOff>46990</xdr:rowOff>
    </xdr:to>
    <xdr:cxnSp macro="">
      <xdr:nvCxnSpPr>
        <xdr:cNvPr id="183" name="直線コネクタ 182"/>
        <xdr:cNvCxnSpPr/>
      </xdr:nvCxnSpPr>
      <xdr:spPr>
        <a:xfrm flipV="1">
          <a:off x="4826000" y="93167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19050</xdr:rowOff>
    </xdr:from>
    <xdr:ext cx="762000" cy="250190"/>
    <xdr:sp macro="" textlink="">
      <xdr:nvSpPr>
        <xdr:cNvPr id="184" name="扶助費最小値テキスト"/>
        <xdr:cNvSpPr txBox="1"/>
      </xdr:nvSpPr>
      <xdr:spPr>
        <a:xfrm>
          <a:off x="4914900" y="10477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46990</xdr:rowOff>
    </xdr:from>
    <xdr:to xmlns:xdr="http://schemas.openxmlformats.org/drawingml/2006/spreadsheetDrawing">
      <xdr:col>24</xdr:col>
      <xdr:colOff>114300</xdr:colOff>
      <xdr:row>61</xdr:row>
      <xdr:rowOff>46990</xdr:rowOff>
    </xdr:to>
    <xdr:cxnSp macro="">
      <xdr:nvCxnSpPr>
        <xdr:cNvPr id="185" name="直線コネクタ 184"/>
        <xdr:cNvCxnSpPr/>
      </xdr:nvCxnSpPr>
      <xdr:spPr>
        <a:xfrm>
          <a:off x="4737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144780</xdr:rowOff>
    </xdr:from>
    <xdr:ext cx="762000" cy="250190"/>
    <xdr:sp macro="" textlink="">
      <xdr:nvSpPr>
        <xdr:cNvPr id="186" name="扶助費最大値テキスト"/>
        <xdr:cNvSpPr txBox="1"/>
      </xdr:nvSpPr>
      <xdr:spPr>
        <a:xfrm>
          <a:off x="4914900" y="90601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58420</xdr:rowOff>
    </xdr:from>
    <xdr:to xmlns:xdr="http://schemas.openxmlformats.org/drawingml/2006/spreadsheetDrawing">
      <xdr:col>24</xdr:col>
      <xdr:colOff>114300</xdr:colOff>
      <xdr:row>54</xdr:row>
      <xdr:rowOff>58420</xdr:rowOff>
    </xdr:to>
    <xdr:cxnSp macro="">
      <xdr:nvCxnSpPr>
        <xdr:cNvPr id="187" name="直線コネクタ 186"/>
        <xdr:cNvCxnSpPr/>
      </xdr:nvCxnSpPr>
      <xdr:spPr>
        <a:xfrm>
          <a:off x="4737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107950</xdr:rowOff>
    </xdr:from>
    <xdr:to xmlns:xdr="http://schemas.openxmlformats.org/drawingml/2006/spreadsheetDrawing">
      <xdr:col>24</xdr:col>
      <xdr:colOff>25400</xdr:colOff>
      <xdr:row>55</xdr:row>
      <xdr:rowOff>107950</xdr:rowOff>
    </xdr:to>
    <xdr:cxnSp macro="">
      <xdr:nvCxnSpPr>
        <xdr:cNvPr id="188" name="直線コネクタ 187"/>
        <xdr:cNvCxnSpPr/>
      </xdr:nvCxnSpPr>
      <xdr:spPr>
        <a:xfrm>
          <a:off x="3987800" y="9537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89"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54610</xdr:rowOff>
    </xdr:from>
    <xdr:to xmlns:xdr="http://schemas.openxmlformats.org/drawingml/2006/spreadsheetDrawing">
      <xdr:col>19</xdr:col>
      <xdr:colOff>187325</xdr:colOff>
      <xdr:row>55</xdr:row>
      <xdr:rowOff>107950</xdr:rowOff>
    </xdr:to>
    <xdr:cxnSp macro="">
      <xdr:nvCxnSpPr>
        <xdr:cNvPr id="191" name="直線コネクタ 190"/>
        <xdr:cNvCxnSpPr/>
      </xdr:nvCxnSpPr>
      <xdr:spPr>
        <a:xfrm>
          <a:off x="3098800" y="94843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129540</xdr:rowOff>
    </xdr:from>
    <xdr:to xmlns:xdr="http://schemas.openxmlformats.org/drawingml/2006/spreadsheetDrawing">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44450</xdr:rowOff>
    </xdr:from>
    <xdr:ext cx="725170" cy="259080"/>
    <xdr:sp macro="" textlink="">
      <xdr:nvSpPr>
        <xdr:cNvPr id="193" name="テキスト ボックス 192"/>
        <xdr:cNvSpPr txBox="1"/>
      </xdr:nvSpPr>
      <xdr:spPr>
        <a:xfrm>
          <a:off x="3606800" y="981710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54610</xdr:rowOff>
    </xdr:from>
    <xdr:to xmlns:xdr="http://schemas.openxmlformats.org/drawingml/2006/spreadsheetDrawing">
      <xdr:col>15</xdr:col>
      <xdr:colOff>98425</xdr:colOff>
      <xdr:row>55</xdr:row>
      <xdr:rowOff>85090</xdr:rowOff>
    </xdr:to>
    <xdr:cxnSp macro="">
      <xdr:nvCxnSpPr>
        <xdr:cNvPr id="194" name="直線コネクタ 193"/>
        <xdr:cNvCxnSpPr/>
      </xdr:nvCxnSpPr>
      <xdr:spPr>
        <a:xfrm flipV="1">
          <a:off x="2209800" y="94843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91440</xdr:rowOff>
    </xdr:from>
    <xdr:to xmlns:xdr="http://schemas.openxmlformats.org/drawingml/2006/spreadsheetDrawing">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6350</xdr:rowOff>
    </xdr:from>
    <xdr:ext cx="762000" cy="251460"/>
    <xdr:sp macro="" textlink="">
      <xdr:nvSpPr>
        <xdr:cNvPr id="196" name="テキスト ボックス 195"/>
        <xdr:cNvSpPr txBox="1"/>
      </xdr:nvSpPr>
      <xdr:spPr>
        <a:xfrm>
          <a:off x="2717800" y="9779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85090</xdr:rowOff>
    </xdr:from>
    <xdr:to xmlns:xdr="http://schemas.openxmlformats.org/drawingml/2006/spreadsheetDrawing">
      <xdr:col>11</xdr:col>
      <xdr:colOff>9525</xdr:colOff>
      <xdr:row>56</xdr:row>
      <xdr:rowOff>20320</xdr:rowOff>
    </xdr:to>
    <xdr:cxnSp macro="">
      <xdr:nvCxnSpPr>
        <xdr:cNvPr id="197" name="直線コネクタ 196"/>
        <xdr:cNvCxnSpPr/>
      </xdr:nvCxnSpPr>
      <xdr:spPr>
        <a:xfrm flipV="1">
          <a:off x="1320800" y="95148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91440</xdr:rowOff>
    </xdr:from>
    <xdr:to xmlns:xdr="http://schemas.openxmlformats.org/drawingml/2006/spreadsheetDrawing">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6350</xdr:rowOff>
    </xdr:from>
    <xdr:ext cx="750570" cy="251460"/>
    <xdr:sp macro="" textlink="">
      <xdr:nvSpPr>
        <xdr:cNvPr id="199" name="テキスト ボックス 198"/>
        <xdr:cNvSpPr txBox="1"/>
      </xdr:nvSpPr>
      <xdr:spPr>
        <a:xfrm>
          <a:off x="1828800" y="977900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152400</xdr:rowOff>
    </xdr:from>
    <xdr:to xmlns:xdr="http://schemas.openxmlformats.org/drawingml/2006/spreadsheetDrawing">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67310</xdr:rowOff>
    </xdr:from>
    <xdr:ext cx="750570" cy="259080"/>
    <xdr:sp macro="" textlink="">
      <xdr:nvSpPr>
        <xdr:cNvPr id="201" name="テキスト ボックス 200"/>
        <xdr:cNvSpPr txBox="1"/>
      </xdr:nvSpPr>
      <xdr:spPr>
        <a:xfrm>
          <a:off x="939800" y="9839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0570" cy="259080"/>
    <xdr:sp macro="" textlink="">
      <xdr:nvSpPr>
        <xdr:cNvPr id="204" name="テキスト ボックス 203"/>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208" name="扶助費該当値テキスト"/>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25170" cy="248920"/>
    <xdr:sp macro="" textlink="">
      <xdr:nvSpPr>
        <xdr:cNvPr id="210" name="テキスト ボックス 209"/>
        <xdr:cNvSpPr txBox="1"/>
      </xdr:nvSpPr>
      <xdr:spPr>
        <a:xfrm>
          <a:off x="3606800" y="925576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3810</xdr:rowOff>
    </xdr:from>
    <xdr:to xmlns:xdr="http://schemas.openxmlformats.org/drawingml/2006/spreadsheetDrawing">
      <xdr:col>15</xdr:col>
      <xdr:colOff>149225</xdr:colOff>
      <xdr:row>55</xdr:row>
      <xdr:rowOff>105410</xdr:rowOff>
    </xdr:to>
    <xdr:sp macro="" textlink="">
      <xdr:nvSpPr>
        <xdr:cNvPr id="211" name="楕円 210"/>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115570</xdr:rowOff>
    </xdr:from>
    <xdr:ext cx="762000" cy="259080"/>
    <xdr:sp macro="" textlink="">
      <xdr:nvSpPr>
        <xdr:cNvPr id="212" name="テキスト ボックス 211"/>
        <xdr:cNvSpPr txBox="1"/>
      </xdr:nvSpPr>
      <xdr:spPr>
        <a:xfrm>
          <a:off x="2717800" y="920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34290</xdr:rowOff>
    </xdr:from>
    <xdr:to xmlns:xdr="http://schemas.openxmlformats.org/drawingml/2006/spreadsheetDrawing">
      <xdr:col>11</xdr:col>
      <xdr:colOff>60325</xdr:colOff>
      <xdr:row>55</xdr:row>
      <xdr:rowOff>135890</xdr:rowOff>
    </xdr:to>
    <xdr:sp macro="" textlink="">
      <xdr:nvSpPr>
        <xdr:cNvPr id="213" name="楕円 212"/>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146050</xdr:rowOff>
    </xdr:from>
    <xdr:ext cx="750570" cy="248920"/>
    <xdr:sp macro="" textlink="">
      <xdr:nvSpPr>
        <xdr:cNvPr id="214" name="テキスト ボックス 213"/>
        <xdr:cNvSpPr txBox="1"/>
      </xdr:nvSpPr>
      <xdr:spPr>
        <a:xfrm>
          <a:off x="1828800" y="923290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140970</xdr:rowOff>
    </xdr:from>
    <xdr:to xmlns:xdr="http://schemas.openxmlformats.org/drawingml/2006/spreadsheetDrawing">
      <xdr:col>6</xdr:col>
      <xdr:colOff>171450</xdr:colOff>
      <xdr:row>56</xdr:row>
      <xdr:rowOff>71120</xdr:rowOff>
    </xdr:to>
    <xdr:sp macro="" textlink="">
      <xdr:nvSpPr>
        <xdr:cNvPr id="215" name="楕円 214"/>
        <xdr:cNvSpPr/>
      </xdr:nvSpPr>
      <xdr:spPr>
        <a:xfrm>
          <a:off x="1270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81280</xdr:rowOff>
    </xdr:from>
    <xdr:ext cx="750570" cy="259080"/>
    <xdr:sp macro="" textlink="">
      <xdr:nvSpPr>
        <xdr:cNvPr id="216" name="テキスト ボックス 215"/>
        <xdr:cNvSpPr txBox="1"/>
      </xdr:nvSpPr>
      <xdr:spPr>
        <a:xfrm>
          <a:off x="939800" y="93395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昨年度と比較して0.3ポイントの増となっているが、主な要因としては、後期高齢者医療広域連合へ支払う繰出金の増などによるものである。</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7020" cy="225425"/>
    <xdr:sp macro="" textlink="">
      <xdr:nvSpPr>
        <xdr:cNvPr id="228" name="テキスト ボックス 227"/>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6570" cy="250190"/>
    <xdr:sp macro="" textlink="">
      <xdr:nvSpPr>
        <xdr:cNvPr id="230" name="テキスト ボックス 229"/>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6570" cy="259080"/>
    <xdr:sp macro="" textlink="">
      <xdr:nvSpPr>
        <xdr:cNvPr id="232" name="テキスト ボックス 231"/>
        <xdr:cNvSpPr txBox="1"/>
      </xdr:nvSpPr>
      <xdr:spPr>
        <a:xfrm>
          <a:off x="11938000" y="10516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6570" cy="251460"/>
    <xdr:sp macro="" textlink="">
      <xdr:nvSpPr>
        <xdr:cNvPr id="234" name="テキスト ボックス 233"/>
        <xdr:cNvSpPr txBox="1"/>
      </xdr:nvSpPr>
      <xdr:spPr>
        <a:xfrm>
          <a:off x="11938000" y="10190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6570" cy="258445"/>
    <xdr:sp macro="" textlink="">
      <xdr:nvSpPr>
        <xdr:cNvPr id="236" name="テキスト ボックス 235"/>
        <xdr:cNvSpPr txBox="1"/>
      </xdr:nvSpPr>
      <xdr:spPr>
        <a:xfrm>
          <a:off x="11938000" y="9863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6570" cy="259080"/>
    <xdr:sp macro="" textlink="">
      <xdr:nvSpPr>
        <xdr:cNvPr id="238" name="テキスト ボックス 237"/>
        <xdr:cNvSpPr txBox="1"/>
      </xdr:nvSpPr>
      <xdr:spPr>
        <a:xfrm>
          <a:off x="11938000" y="9537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6570" cy="248285"/>
    <xdr:sp macro="" textlink="">
      <xdr:nvSpPr>
        <xdr:cNvPr id="240" name="テキスト ボックス 239"/>
        <xdr:cNvSpPr txBox="1"/>
      </xdr:nvSpPr>
      <xdr:spPr>
        <a:xfrm>
          <a:off x="11938000" y="9210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6570" cy="259080"/>
    <xdr:sp macro="" textlink="">
      <xdr:nvSpPr>
        <xdr:cNvPr id="242" name="テキスト ボックス 241"/>
        <xdr:cNvSpPr txBox="1"/>
      </xdr:nvSpPr>
      <xdr:spPr>
        <a:xfrm>
          <a:off x="11938000" y="8883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6570" cy="250190"/>
    <xdr:sp macro="" textlink="">
      <xdr:nvSpPr>
        <xdr:cNvPr id="244" name="テキスト ボックス 243"/>
        <xdr:cNvSpPr txBox="1"/>
      </xdr:nvSpPr>
      <xdr:spPr>
        <a:xfrm>
          <a:off x="11938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99695</xdr:rowOff>
    </xdr:from>
    <xdr:to xmlns:xdr="http://schemas.openxmlformats.org/drawingml/2006/spreadsheetDrawing">
      <xdr:col>82</xdr:col>
      <xdr:colOff>107950</xdr:colOff>
      <xdr:row>61</xdr:row>
      <xdr:rowOff>59055</xdr:rowOff>
    </xdr:to>
    <xdr:cxnSp macro="">
      <xdr:nvCxnSpPr>
        <xdr:cNvPr id="246" name="直線コネクタ 245"/>
        <xdr:cNvCxnSpPr/>
      </xdr:nvCxnSpPr>
      <xdr:spPr>
        <a:xfrm flipV="1">
          <a:off x="16510000" y="90150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31115</xdr:rowOff>
    </xdr:from>
    <xdr:ext cx="762000" cy="249555"/>
    <xdr:sp macro="" textlink="">
      <xdr:nvSpPr>
        <xdr:cNvPr id="247" name="その他最小値テキスト"/>
        <xdr:cNvSpPr txBox="1"/>
      </xdr:nvSpPr>
      <xdr:spPr>
        <a:xfrm>
          <a:off x="16598900" y="10489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59055</xdr:rowOff>
    </xdr:from>
    <xdr:to xmlns:xdr="http://schemas.openxmlformats.org/drawingml/2006/spreadsheetDrawing">
      <xdr:col>82</xdr:col>
      <xdr:colOff>196850</xdr:colOff>
      <xdr:row>61</xdr:row>
      <xdr:rowOff>59055</xdr:rowOff>
    </xdr:to>
    <xdr:cxnSp macro="">
      <xdr:nvCxnSpPr>
        <xdr:cNvPr id="248" name="直線コネクタ 247"/>
        <xdr:cNvCxnSpPr/>
      </xdr:nvCxnSpPr>
      <xdr:spPr>
        <a:xfrm>
          <a:off x="1642110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14605</xdr:rowOff>
    </xdr:from>
    <xdr:ext cx="762000" cy="259080"/>
    <xdr:sp macro="" textlink="">
      <xdr:nvSpPr>
        <xdr:cNvPr id="249" name="その他最大値テキスト"/>
        <xdr:cNvSpPr txBox="1"/>
      </xdr:nvSpPr>
      <xdr:spPr>
        <a:xfrm>
          <a:off x="16598900"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99695</xdr:rowOff>
    </xdr:from>
    <xdr:to xmlns:xdr="http://schemas.openxmlformats.org/drawingml/2006/spreadsheetDrawing">
      <xdr:col>82</xdr:col>
      <xdr:colOff>196850</xdr:colOff>
      <xdr:row>52</xdr:row>
      <xdr:rowOff>99695</xdr:rowOff>
    </xdr:to>
    <xdr:cxnSp macro="">
      <xdr:nvCxnSpPr>
        <xdr:cNvPr id="250" name="直線コネクタ 249"/>
        <xdr:cNvCxnSpPr/>
      </xdr:nvCxnSpPr>
      <xdr:spPr>
        <a:xfrm>
          <a:off x="16421100" y="901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88900</xdr:rowOff>
    </xdr:from>
    <xdr:to xmlns:xdr="http://schemas.openxmlformats.org/drawingml/2006/spreadsheetDrawing">
      <xdr:col>82</xdr:col>
      <xdr:colOff>107950</xdr:colOff>
      <xdr:row>56</xdr:row>
      <xdr:rowOff>121285</xdr:rowOff>
    </xdr:to>
    <xdr:cxnSp macro="">
      <xdr:nvCxnSpPr>
        <xdr:cNvPr id="251" name="直線コネクタ 250"/>
        <xdr:cNvCxnSpPr/>
      </xdr:nvCxnSpPr>
      <xdr:spPr>
        <a:xfrm>
          <a:off x="15671800" y="96901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1905</xdr:rowOff>
    </xdr:from>
    <xdr:ext cx="762000" cy="259080"/>
    <xdr:sp macro="" textlink="">
      <xdr:nvSpPr>
        <xdr:cNvPr id="252" name="その他平均値テキスト"/>
        <xdr:cNvSpPr txBox="1"/>
      </xdr:nvSpPr>
      <xdr:spPr>
        <a:xfrm>
          <a:off x="16598900"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29845</xdr:rowOff>
    </xdr:from>
    <xdr:to xmlns:xdr="http://schemas.openxmlformats.org/drawingml/2006/spreadsheetDrawing">
      <xdr:col>82</xdr:col>
      <xdr:colOff>158750</xdr:colOff>
      <xdr:row>57</xdr:row>
      <xdr:rowOff>132080</xdr:rowOff>
    </xdr:to>
    <xdr:sp macro="" textlink="">
      <xdr:nvSpPr>
        <xdr:cNvPr id="253" name="フローチャート: 判断 252"/>
        <xdr:cNvSpPr/>
      </xdr:nvSpPr>
      <xdr:spPr>
        <a:xfrm>
          <a:off x="16459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88900</xdr:rowOff>
    </xdr:from>
    <xdr:to xmlns:xdr="http://schemas.openxmlformats.org/drawingml/2006/spreadsheetDrawing">
      <xdr:col>78</xdr:col>
      <xdr:colOff>69850</xdr:colOff>
      <xdr:row>56</xdr:row>
      <xdr:rowOff>132715</xdr:rowOff>
    </xdr:to>
    <xdr:cxnSp macro="">
      <xdr:nvCxnSpPr>
        <xdr:cNvPr id="254" name="直線コネクタ 253"/>
        <xdr:cNvCxnSpPr/>
      </xdr:nvCxnSpPr>
      <xdr:spPr>
        <a:xfrm flipV="1">
          <a:off x="14782800" y="96901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73025</xdr:rowOff>
    </xdr:from>
    <xdr:ext cx="736600" cy="259080"/>
    <xdr:sp macro="" textlink="">
      <xdr:nvSpPr>
        <xdr:cNvPr id="256" name="テキスト ボックス 255"/>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132715</xdr:rowOff>
    </xdr:from>
    <xdr:to xmlns:xdr="http://schemas.openxmlformats.org/drawingml/2006/spreadsheetDrawing">
      <xdr:col>73</xdr:col>
      <xdr:colOff>180975</xdr:colOff>
      <xdr:row>57</xdr:row>
      <xdr:rowOff>48260</xdr:rowOff>
    </xdr:to>
    <xdr:cxnSp macro="">
      <xdr:nvCxnSpPr>
        <xdr:cNvPr id="257" name="直線コネクタ 256"/>
        <xdr:cNvCxnSpPr/>
      </xdr:nvCxnSpPr>
      <xdr:spPr>
        <a:xfrm flipV="1">
          <a:off x="13893800" y="97339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81915</xdr:rowOff>
    </xdr:from>
    <xdr:to xmlns:xdr="http://schemas.openxmlformats.org/drawingml/2006/spreadsheetDrawing">
      <xdr:col>74</xdr:col>
      <xdr:colOff>31750</xdr:colOff>
      <xdr:row>57</xdr:row>
      <xdr:rowOff>12065</xdr:rowOff>
    </xdr:to>
    <xdr:sp macro="" textlink="">
      <xdr:nvSpPr>
        <xdr:cNvPr id="258" name="フローチャート: 判断 257"/>
        <xdr:cNvSpPr/>
      </xdr:nvSpPr>
      <xdr:spPr>
        <a:xfrm>
          <a:off x="14732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22225</xdr:rowOff>
    </xdr:from>
    <xdr:ext cx="762000" cy="258445"/>
    <xdr:sp macro="" textlink="">
      <xdr:nvSpPr>
        <xdr:cNvPr id="259" name="テキスト ボックス 258"/>
        <xdr:cNvSpPr txBox="1"/>
      </xdr:nvSpPr>
      <xdr:spPr>
        <a:xfrm>
          <a:off x="14401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48260</xdr:rowOff>
    </xdr:from>
    <xdr:to xmlns:xdr="http://schemas.openxmlformats.org/drawingml/2006/spreadsheetDrawing">
      <xdr:col>69</xdr:col>
      <xdr:colOff>92075</xdr:colOff>
      <xdr:row>59</xdr:row>
      <xdr:rowOff>129540</xdr:rowOff>
    </xdr:to>
    <xdr:cxnSp macro="">
      <xdr:nvCxnSpPr>
        <xdr:cNvPr id="260" name="直線コネクタ 259"/>
        <xdr:cNvCxnSpPr/>
      </xdr:nvCxnSpPr>
      <xdr:spPr>
        <a:xfrm flipV="1">
          <a:off x="13004800" y="982091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50570" cy="259080"/>
    <xdr:sp macro="" textlink="">
      <xdr:nvSpPr>
        <xdr:cNvPr id="262" name="テキスト ボックス 261"/>
        <xdr:cNvSpPr txBox="1"/>
      </xdr:nvSpPr>
      <xdr:spPr>
        <a:xfrm>
          <a:off x="13512800" y="98780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106045</xdr:rowOff>
    </xdr:from>
    <xdr:to xmlns:xdr="http://schemas.openxmlformats.org/drawingml/2006/spreadsheetDrawing">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46355</xdr:rowOff>
    </xdr:from>
    <xdr:ext cx="762000" cy="259080"/>
    <xdr:sp macro="" textlink="">
      <xdr:nvSpPr>
        <xdr:cNvPr id="264" name="テキスト ボックス 263"/>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0570" cy="259080"/>
    <xdr:sp macro="" textlink="">
      <xdr:nvSpPr>
        <xdr:cNvPr id="266" name="テキスト ボックス 265"/>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0570" cy="259080"/>
    <xdr:sp macro="" textlink="">
      <xdr:nvSpPr>
        <xdr:cNvPr id="267" name="テキスト ボックス 266"/>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0570" cy="259080"/>
    <xdr:sp macro="" textlink="">
      <xdr:nvSpPr>
        <xdr:cNvPr id="269" name="テキスト ボックス 268"/>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70485</xdr:rowOff>
    </xdr:from>
    <xdr:to xmlns:xdr="http://schemas.openxmlformats.org/drawingml/2006/spreadsheetDrawing">
      <xdr:col>82</xdr:col>
      <xdr:colOff>158750</xdr:colOff>
      <xdr:row>57</xdr:row>
      <xdr:rowOff>635</xdr:rowOff>
    </xdr:to>
    <xdr:sp macro="" textlink="">
      <xdr:nvSpPr>
        <xdr:cNvPr id="270" name="楕円 269"/>
        <xdr:cNvSpPr/>
      </xdr:nvSpPr>
      <xdr:spPr>
        <a:xfrm>
          <a:off x="164592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86995</xdr:rowOff>
    </xdr:from>
    <xdr:ext cx="762000" cy="250825"/>
    <xdr:sp macro="" textlink="">
      <xdr:nvSpPr>
        <xdr:cNvPr id="271" name="その他該当値テキスト"/>
        <xdr:cNvSpPr txBox="1"/>
      </xdr:nvSpPr>
      <xdr:spPr>
        <a:xfrm>
          <a:off x="16598900" y="9516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38100</xdr:rowOff>
    </xdr:from>
    <xdr:to xmlns:xdr="http://schemas.openxmlformats.org/drawingml/2006/spreadsheetDrawing">
      <xdr:col>78</xdr:col>
      <xdr:colOff>120650</xdr:colOff>
      <xdr:row>56</xdr:row>
      <xdr:rowOff>139700</xdr:rowOff>
    </xdr:to>
    <xdr:sp macro="" textlink="">
      <xdr:nvSpPr>
        <xdr:cNvPr id="272" name="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149860</xdr:rowOff>
    </xdr:from>
    <xdr:ext cx="736600" cy="259080"/>
    <xdr:sp macro="" textlink="">
      <xdr:nvSpPr>
        <xdr:cNvPr id="273" name="テキスト ボックス 272"/>
        <xdr:cNvSpPr txBox="1"/>
      </xdr:nvSpPr>
      <xdr:spPr>
        <a:xfrm>
          <a:off x="15290800" y="940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81915</xdr:rowOff>
    </xdr:from>
    <xdr:to xmlns:xdr="http://schemas.openxmlformats.org/drawingml/2006/spreadsheetDrawing">
      <xdr:col>74</xdr:col>
      <xdr:colOff>31750</xdr:colOff>
      <xdr:row>57</xdr:row>
      <xdr:rowOff>12065</xdr:rowOff>
    </xdr:to>
    <xdr:sp macro="" textlink="">
      <xdr:nvSpPr>
        <xdr:cNvPr id="274" name="楕円 273"/>
        <xdr:cNvSpPr/>
      </xdr:nvSpPr>
      <xdr:spPr>
        <a:xfrm>
          <a:off x="14732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168275</xdr:rowOff>
    </xdr:from>
    <xdr:ext cx="762000" cy="249555"/>
    <xdr:sp macro="" textlink="">
      <xdr:nvSpPr>
        <xdr:cNvPr id="275" name="テキスト ボックス 274"/>
        <xdr:cNvSpPr txBox="1"/>
      </xdr:nvSpPr>
      <xdr:spPr>
        <a:xfrm>
          <a:off x="14401800" y="9769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168910</xdr:rowOff>
    </xdr:from>
    <xdr:to xmlns:xdr="http://schemas.openxmlformats.org/drawingml/2006/spreadsheetDrawing">
      <xdr:col>69</xdr:col>
      <xdr:colOff>142875</xdr:colOff>
      <xdr:row>57</xdr:row>
      <xdr:rowOff>99060</xdr:rowOff>
    </xdr:to>
    <xdr:sp macro="" textlink="">
      <xdr:nvSpPr>
        <xdr:cNvPr id="276" name="楕円 275"/>
        <xdr:cNvSpPr/>
      </xdr:nvSpPr>
      <xdr:spPr>
        <a:xfrm>
          <a:off x="13843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109220</xdr:rowOff>
    </xdr:from>
    <xdr:ext cx="750570" cy="251460"/>
    <xdr:sp macro="" textlink="">
      <xdr:nvSpPr>
        <xdr:cNvPr id="277" name="テキスト ボックス 276"/>
        <xdr:cNvSpPr txBox="1"/>
      </xdr:nvSpPr>
      <xdr:spPr>
        <a:xfrm>
          <a:off x="13512800" y="953897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78740</xdr:rowOff>
    </xdr:from>
    <xdr:to xmlns:xdr="http://schemas.openxmlformats.org/drawingml/2006/spreadsheetDrawing">
      <xdr:col>65</xdr:col>
      <xdr:colOff>53975</xdr:colOff>
      <xdr:row>60</xdr:row>
      <xdr:rowOff>8890</xdr:rowOff>
    </xdr:to>
    <xdr:sp macro="" textlink="">
      <xdr:nvSpPr>
        <xdr:cNvPr id="278" name="楕円 277"/>
        <xdr:cNvSpPr/>
      </xdr:nvSpPr>
      <xdr:spPr>
        <a:xfrm>
          <a:off x="129540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165100</xdr:rowOff>
    </xdr:from>
    <xdr:ext cx="762000" cy="259080"/>
    <xdr:sp macro="" textlink="">
      <xdr:nvSpPr>
        <xdr:cNvPr id="279" name="テキスト ボックス 278"/>
        <xdr:cNvSpPr txBox="1"/>
      </xdr:nvSpPr>
      <xdr:spPr>
        <a:xfrm>
          <a:off x="12623800" y="1028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昨年度と比較すると0.4ポイントの減となっているが、これは</a:t>
          </a:r>
          <a:r>
            <a:rPr kumimoji="1" lang="ja-JP" altLang="en-US" sz="1050">
              <a:solidFill>
                <a:sysClr val="windowText" lastClr="000000"/>
              </a:solidFill>
              <a:latin typeface="ＭＳ Ｐゴシック"/>
              <a:ea typeface="ＭＳ Ｐゴシック"/>
            </a:rPr>
            <a:t>、国への返還金が昨年度と比較して減少したことなどによるもので、全国平均、類似団体平均と比較して依然として低い水準にある。</a:t>
          </a:r>
          <a:endParaRPr kumimoji="1" lang="ja-JP" altLang="en-US" sz="1050">
            <a:solidFill>
              <a:sysClr val="windowText" lastClr="000000"/>
            </a:solidFill>
            <a:latin typeface="ＭＳ Ｐゴシック"/>
            <a:ea typeface="ＭＳ Ｐゴシック"/>
          </a:endParaRP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今後も、各種団体の事業費や運営費に対する補助金については、補助金交付基準等に基づき、定期的に見直しを行う。</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7020" cy="225425"/>
    <xdr:sp macro="" textlink="">
      <xdr:nvSpPr>
        <xdr:cNvPr id="291" name="テキスト ボックス 290"/>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6570" cy="250190"/>
    <xdr:sp macro="" textlink="">
      <xdr:nvSpPr>
        <xdr:cNvPr id="293" name="テキスト ボックス 292"/>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6570" cy="250190"/>
    <xdr:sp macro="" textlink="">
      <xdr:nvSpPr>
        <xdr:cNvPr id="295" name="テキスト ボックス 294"/>
        <xdr:cNvSpPr txBox="1"/>
      </xdr:nvSpPr>
      <xdr:spPr>
        <a:xfrm>
          <a:off x="11938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6570" cy="250190"/>
    <xdr:sp macro="" textlink="">
      <xdr:nvSpPr>
        <xdr:cNvPr id="297" name="テキスト ボックス 296"/>
        <xdr:cNvSpPr txBox="1"/>
      </xdr:nvSpPr>
      <xdr:spPr>
        <a:xfrm>
          <a:off x="11938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6570" cy="250190"/>
    <xdr:sp macro="" textlink="">
      <xdr:nvSpPr>
        <xdr:cNvPr id="299" name="テキスト ボックス 298"/>
        <xdr:cNvSpPr txBox="1"/>
      </xdr:nvSpPr>
      <xdr:spPr>
        <a:xfrm>
          <a:off x="11938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6570" cy="250190"/>
    <xdr:sp macro="" textlink="">
      <xdr:nvSpPr>
        <xdr:cNvPr id="301" name="テキスト ボックス 300"/>
        <xdr:cNvSpPr txBox="1"/>
      </xdr:nvSpPr>
      <xdr:spPr>
        <a:xfrm>
          <a:off x="11938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96570" cy="250190"/>
    <xdr:sp macro="" textlink="">
      <xdr:nvSpPr>
        <xdr:cNvPr id="303" name="テキスト ボックス 302"/>
        <xdr:cNvSpPr txBox="1"/>
      </xdr:nvSpPr>
      <xdr:spPr>
        <a:xfrm>
          <a:off x="11938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122555</xdr:rowOff>
    </xdr:from>
    <xdr:to xmlns:xdr="http://schemas.openxmlformats.org/drawingml/2006/spreadsheetDrawing">
      <xdr:col>82</xdr:col>
      <xdr:colOff>107950</xdr:colOff>
      <xdr:row>41</xdr:row>
      <xdr:rowOff>143510</xdr:rowOff>
    </xdr:to>
    <xdr:cxnSp macro="">
      <xdr:nvCxnSpPr>
        <xdr:cNvPr id="305" name="直線コネクタ 304"/>
        <xdr:cNvCxnSpPr/>
      </xdr:nvCxnSpPr>
      <xdr:spPr>
        <a:xfrm flipV="1">
          <a:off x="16510000" y="5608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114935</xdr:rowOff>
    </xdr:from>
    <xdr:ext cx="762000" cy="259080"/>
    <xdr:sp macro="" textlink="">
      <xdr:nvSpPr>
        <xdr:cNvPr id="306" name="補助費等最小値テキスト"/>
        <xdr:cNvSpPr txBox="1"/>
      </xdr:nvSpPr>
      <xdr:spPr>
        <a:xfrm>
          <a:off x="16598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143510</xdr:rowOff>
    </xdr:from>
    <xdr:to xmlns:xdr="http://schemas.openxmlformats.org/drawingml/2006/spreadsheetDrawing">
      <xdr:col>82</xdr:col>
      <xdr:colOff>196850</xdr:colOff>
      <xdr:row>41</xdr:row>
      <xdr:rowOff>143510</xdr:rowOff>
    </xdr:to>
    <xdr:cxnSp macro="">
      <xdr:nvCxnSpPr>
        <xdr:cNvPr id="307" name="直線コネクタ 306"/>
        <xdr:cNvCxnSpPr/>
      </xdr:nvCxnSpPr>
      <xdr:spPr>
        <a:xfrm>
          <a:off x="16421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37465</xdr:rowOff>
    </xdr:from>
    <xdr:ext cx="762000" cy="259080"/>
    <xdr:sp macro="" textlink="">
      <xdr:nvSpPr>
        <xdr:cNvPr id="308" name="補助費等最大値テキスト"/>
        <xdr:cNvSpPr txBox="1"/>
      </xdr:nvSpPr>
      <xdr:spPr>
        <a:xfrm>
          <a:off x="16598900" y="535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122555</xdr:rowOff>
    </xdr:from>
    <xdr:to xmlns:xdr="http://schemas.openxmlformats.org/drawingml/2006/spreadsheetDrawing">
      <xdr:col>82</xdr:col>
      <xdr:colOff>196850</xdr:colOff>
      <xdr:row>32</xdr:row>
      <xdr:rowOff>122555</xdr:rowOff>
    </xdr:to>
    <xdr:cxnSp macro="">
      <xdr:nvCxnSpPr>
        <xdr:cNvPr id="309" name="直線コネクタ 308"/>
        <xdr:cNvCxnSpPr/>
      </xdr:nvCxnSpPr>
      <xdr:spPr>
        <a:xfrm>
          <a:off x="164211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120650</xdr:rowOff>
    </xdr:from>
    <xdr:to xmlns:xdr="http://schemas.openxmlformats.org/drawingml/2006/spreadsheetDrawing">
      <xdr:col>82</xdr:col>
      <xdr:colOff>107950</xdr:colOff>
      <xdr:row>35</xdr:row>
      <xdr:rowOff>156845</xdr:rowOff>
    </xdr:to>
    <xdr:cxnSp macro="">
      <xdr:nvCxnSpPr>
        <xdr:cNvPr id="310" name="直線コネクタ 309"/>
        <xdr:cNvCxnSpPr/>
      </xdr:nvCxnSpPr>
      <xdr:spPr>
        <a:xfrm flipV="1">
          <a:off x="15671800" y="61214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160020</xdr:rowOff>
    </xdr:from>
    <xdr:ext cx="762000" cy="259080"/>
    <xdr:sp macro="" textlink="">
      <xdr:nvSpPr>
        <xdr:cNvPr id="311" name="補助費等平均値テキスト"/>
        <xdr:cNvSpPr txBox="1"/>
      </xdr:nvSpPr>
      <xdr:spPr>
        <a:xfrm>
          <a:off x="16598900" y="6160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16510</xdr:rowOff>
    </xdr:from>
    <xdr:to xmlns:xdr="http://schemas.openxmlformats.org/drawingml/2006/spreadsheetDrawing">
      <xdr:col>82</xdr:col>
      <xdr:colOff>158750</xdr:colOff>
      <xdr:row>36</xdr:row>
      <xdr:rowOff>118110</xdr:rowOff>
    </xdr:to>
    <xdr:sp macro="" textlink="">
      <xdr:nvSpPr>
        <xdr:cNvPr id="312" name="フローチャート: 判断 311"/>
        <xdr:cNvSpPr/>
      </xdr:nvSpPr>
      <xdr:spPr>
        <a:xfrm>
          <a:off x="164592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29210</xdr:rowOff>
    </xdr:from>
    <xdr:to xmlns:xdr="http://schemas.openxmlformats.org/drawingml/2006/spreadsheetDrawing">
      <xdr:col>78</xdr:col>
      <xdr:colOff>69850</xdr:colOff>
      <xdr:row>35</xdr:row>
      <xdr:rowOff>156845</xdr:rowOff>
    </xdr:to>
    <xdr:cxnSp macro="">
      <xdr:nvCxnSpPr>
        <xdr:cNvPr id="313" name="直線コネクタ 312"/>
        <xdr:cNvCxnSpPr/>
      </xdr:nvCxnSpPr>
      <xdr:spPr>
        <a:xfrm>
          <a:off x="14782800" y="602996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170180</xdr:rowOff>
    </xdr:from>
    <xdr:to xmlns:xdr="http://schemas.openxmlformats.org/drawingml/2006/spreadsheetDrawing">
      <xdr:col>78</xdr:col>
      <xdr:colOff>120650</xdr:colOff>
      <xdr:row>36</xdr:row>
      <xdr:rowOff>100330</xdr:rowOff>
    </xdr:to>
    <xdr:sp macro="" textlink="">
      <xdr:nvSpPr>
        <xdr:cNvPr id="314" name="フローチャート: 判断 313"/>
        <xdr:cNvSpPr/>
      </xdr:nvSpPr>
      <xdr:spPr>
        <a:xfrm>
          <a:off x="15621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85090</xdr:rowOff>
    </xdr:from>
    <xdr:ext cx="736600" cy="259080"/>
    <xdr:sp macro="" textlink="">
      <xdr:nvSpPr>
        <xdr:cNvPr id="315" name="テキスト ボックス 314"/>
        <xdr:cNvSpPr txBox="1"/>
      </xdr:nvSpPr>
      <xdr:spPr>
        <a:xfrm>
          <a:off x="15290800" y="625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19685</xdr:rowOff>
    </xdr:from>
    <xdr:to xmlns:xdr="http://schemas.openxmlformats.org/drawingml/2006/spreadsheetDrawing">
      <xdr:col>73</xdr:col>
      <xdr:colOff>180975</xdr:colOff>
      <xdr:row>35</xdr:row>
      <xdr:rowOff>29210</xdr:rowOff>
    </xdr:to>
    <xdr:cxnSp macro="">
      <xdr:nvCxnSpPr>
        <xdr:cNvPr id="316" name="直線コネクタ 315"/>
        <xdr:cNvCxnSpPr/>
      </xdr:nvCxnSpPr>
      <xdr:spPr>
        <a:xfrm>
          <a:off x="13893800" y="60204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17" name="フローチャート: 判断 316"/>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75565</xdr:rowOff>
    </xdr:from>
    <xdr:ext cx="762000" cy="250825"/>
    <xdr:sp macro="" textlink="">
      <xdr:nvSpPr>
        <xdr:cNvPr id="318" name="テキスト ボックス 317"/>
        <xdr:cNvSpPr txBox="1"/>
      </xdr:nvSpPr>
      <xdr:spPr>
        <a:xfrm>
          <a:off x="14401800" y="62477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32</xdr:row>
      <xdr:rowOff>149860</xdr:rowOff>
    </xdr:from>
    <xdr:to xmlns:xdr="http://schemas.openxmlformats.org/drawingml/2006/spreadsheetDrawing">
      <xdr:col>69</xdr:col>
      <xdr:colOff>92075</xdr:colOff>
      <xdr:row>35</xdr:row>
      <xdr:rowOff>19685</xdr:rowOff>
    </xdr:to>
    <xdr:cxnSp macro="">
      <xdr:nvCxnSpPr>
        <xdr:cNvPr id="319" name="直線コネクタ 318"/>
        <xdr:cNvCxnSpPr/>
      </xdr:nvCxnSpPr>
      <xdr:spPr>
        <a:xfrm>
          <a:off x="13004800" y="5636260"/>
          <a:ext cx="8890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20" name="フローチャート: 判断 319"/>
        <xdr:cNvSpPr/>
      </xdr:nvSpPr>
      <xdr:spPr>
        <a:xfrm>
          <a:off x="13843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112395</xdr:rowOff>
    </xdr:from>
    <xdr:ext cx="750570" cy="248285"/>
    <xdr:sp macro="" textlink="">
      <xdr:nvSpPr>
        <xdr:cNvPr id="321" name="テキスト ボックス 320"/>
        <xdr:cNvSpPr txBox="1"/>
      </xdr:nvSpPr>
      <xdr:spPr>
        <a:xfrm>
          <a:off x="13512800" y="628459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133350</xdr:rowOff>
    </xdr:from>
    <xdr:to xmlns:xdr="http://schemas.openxmlformats.org/drawingml/2006/spreadsheetDrawing">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48260</xdr:rowOff>
    </xdr:from>
    <xdr:ext cx="762000" cy="259080"/>
    <xdr:sp macro="" textlink="">
      <xdr:nvSpPr>
        <xdr:cNvPr id="323" name="テキスト ボックス 322"/>
        <xdr:cNvSpPr txBox="1"/>
      </xdr:nvSpPr>
      <xdr:spPr>
        <a:xfrm>
          <a:off x="12623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0570" cy="259080"/>
    <xdr:sp macro="" textlink="">
      <xdr:nvSpPr>
        <xdr:cNvPr id="325" name="テキスト ボックス 324"/>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0570" cy="259080"/>
    <xdr:sp macro="" textlink="">
      <xdr:nvSpPr>
        <xdr:cNvPr id="326" name="テキスト ボックス 325"/>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0570" cy="259080"/>
    <xdr:sp macro="" textlink="">
      <xdr:nvSpPr>
        <xdr:cNvPr id="328" name="テキスト ボックス 327"/>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69215</xdr:rowOff>
    </xdr:from>
    <xdr:to xmlns:xdr="http://schemas.openxmlformats.org/drawingml/2006/spreadsheetDrawing">
      <xdr:col>82</xdr:col>
      <xdr:colOff>158750</xdr:colOff>
      <xdr:row>35</xdr:row>
      <xdr:rowOff>170815</xdr:rowOff>
    </xdr:to>
    <xdr:sp macro="" textlink="">
      <xdr:nvSpPr>
        <xdr:cNvPr id="329" name="楕円 328"/>
        <xdr:cNvSpPr/>
      </xdr:nvSpPr>
      <xdr:spPr>
        <a:xfrm>
          <a:off x="164592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86360</xdr:rowOff>
    </xdr:from>
    <xdr:ext cx="762000" cy="251460"/>
    <xdr:sp macro="" textlink="">
      <xdr:nvSpPr>
        <xdr:cNvPr id="330" name="補助費等該当値テキスト"/>
        <xdr:cNvSpPr txBox="1"/>
      </xdr:nvSpPr>
      <xdr:spPr>
        <a:xfrm>
          <a:off x="16598900" y="5915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106045</xdr:rowOff>
    </xdr:from>
    <xdr:to xmlns:xdr="http://schemas.openxmlformats.org/drawingml/2006/spreadsheetDrawing">
      <xdr:col>78</xdr:col>
      <xdr:colOff>120650</xdr:colOff>
      <xdr:row>36</xdr:row>
      <xdr:rowOff>36195</xdr:rowOff>
    </xdr:to>
    <xdr:sp macro="" textlink="">
      <xdr:nvSpPr>
        <xdr:cNvPr id="331" name="楕円 330"/>
        <xdr:cNvSpPr/>
      </xdr:nvSpPr>
      <xdr:spPr>
        <a:xfrm>
          <a:off x="15621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46355</xdr:rowOff>
    </xdr:from>
    <xdr:ext cx="736600" cy="259080"/>
    <xdr:sp macro="" textlink="">
      <xdr:nvSpPr>
        <xdr:cNvPr id="332" name="テキスト ボックス 331"/>
        <xdr:cNvSpPr txBox="1"/>
      </xdr:nvSpPr>
      <xdr:spPr>
        <a:xfrm>
          <a:off x="1529080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149225</xdr:rowOff>
    </xdr:from>
    <xdr:to xmlns:xdr="http://schemas.openxmlformats.org/drawingml/2006/spreadsheetDrawing">
      <xdr:col>74</xdr:col>
      <xdr:colOff>31750</xdr:colOff>
      <xdr:row>35</xdr:row>
      <xdr:rowOff>79375</xdr:rowOff>
    </xdr:to>
    <xdr:sp macro="" textlink="">
      <xdr:nvSpPr>
        <xdr:cNvPr id="333" name="楕円 332"/>
        <xdr:cNvSpPr/>
      </xdr:nvSpPr>
      <xdr:spPr>
        <a:xfrm>
          <a:off x="14732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89535</xdr:rowOff>
    </xdr:from>
    <xdr:ext cx="762000" cy="248285"/>
    <xdr:sp macro="" textlink="">
      <xdr:nvSpPr>
        <xdr:cNvPr id="334" name="テキスト ボックス 333"/>
        <xdr:cNvSpPr txBox="1"/>
      </xdr:nvSpPr>
      <xdr:spPr>
        <a:xfrm>
          <a:off x="14401800" y="57473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140335</xdr:rowOff>
    </xdr:from>
    <xdr:to xmlns:xdr="http://schemas.openxmlformats.org/drawingml/2006/spreadsheetDrawing">
      <xdr:col>69</xdr:col>
      <xdr:colOff>142875</xdr:colOff>
      <xdr:row>35</xdr:row>
      <xdr:rowOff>70485</xdr:rowOff>
    </xdr:to>
    <xdr:sp macro="" textlink="">
      <xdr:nvSpPr>
        <xdr:cNvPr id="335" name="楕円 334"/>
        <xdr:cNvSpPr/>
      </xdr:nvSpPr>
      <xdr:spPr>
        <a:xfrm>
          <a:off x="13843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80645</xdr:rowOff>
    </xdr:from>
    <xdr:ext cx="750570" cy="259080"/>
    <xdr:sp macro="" textlink="">
      <xdr:nvSpPr>
        <xdr:cNvPr id="336" name="テキスト ボックス 335"/>
        <xdr:cNvSpPr txBox="1"/>
      </xdr:nvSpPr>
      <xdr:spPr>
        <a:xfrm>
          <a:off x="13512800" y="573849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32</xdr:row>
      <xdr:rowOff>99060</xdr:rowOff>
    </xdr:from>
    <xdr:to xmlns:xdr="http://schemas.openxmlformats.org/drawingml/2006/spreadsheetDrawing">
      <xdr:col>65</xdr:col>
      <xdr:colOff>53975</xdr:colOff>
      <xdr:row>33</xdr:row>
      <xdr:rowOff>29210</xdr:rowOff>
    </xdr:to>
    <xdr:sp macro="" textlink="">
      <xdr:nvSpPr>
        <xdr:cNvPr id="337" name="楕円 336"/>
        <xdr:cNvSpPr/>
      </xdr:nvSpPr>
      <xdr:spPr>
        <a:xfrm>
          <a:off x="12954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39370</xdr:rowOff>
    </xdr:from>
    <xdr:ext cx="762000" cy="259080"/>
    <xdr:sp macro="" textlink="">
      <xdr:nvSpPr>
        <xdr:cNvPr id="338" name="テキスト ボックス 337"/>
        <xdr:cNvSpPr txBox="1"/>
      </xdr:nvSpPr>
      <xdr:spPr>
        <a:xfrm>
          <a:off x="12623800" y="535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ysClr val="windowText" lastClr="000000"/>
              </a:solidFill>
              <a:latin typeface="ＭＳ Ｐゴシック"/>
              <a:ea typeface="ＭＳ Ｐゴシック"/>
            </a:rPr>
            <a:t>　令和２年度に借入れた過疎対策事業債の元金償還開始</a:t>
          </a:r>
          <a:r>
            <a:rPr kumimoji="1" lang="ja-JP" altLang="en-US" sz="1050">
              <a:solidFill>
                <a:sysClr val="windowText" lastClr="000000"/>
              </a:solidFill>
              <a:latin typeface="ＭＳ Ｐゴシック"/>
              <a:ea typeface="ＭＳ Ｐゴシック"/>
            </a:rPr>
            <a:t>などに伴い、長期債元利償還金が約2.5億円増加したことにより、0.5ポイントの増となった。</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全国平均、類似団体平均と比較すると高い水準であるが、市債残高については緩やかに減少傾向となっており、</a:t>
          </a:r>
          <a:r>
            <a:rPr kumimoji="1" lang="ja-JP" altLang="en-US" sz="1050">
              <a:solidFill>
                <a:sysClr val="windowText" lastClr="000000"/>
              </a:solidFill>
              <a:effectLst/>
              <a:latin typeface="ＭＳ Ｐゴシック"/>
              <a:ea typeface="ＭＳ Ｐゴシック"/>
              <a:cs typeface="+mn-cs"/>
            </a:rPr>
            <a:t>普通建設事業の平準化などによる新たな借入の抑制などにより、</a:t>
          </a:r>
          <a:r>
            <a:rPr kumimoji="1" lang="ja-JP" altLang="en-US" sz="1050">
              <a:solidFill>
                <a:sysClr val="windowText" lastClr="000000"/>
              </a:solidFill>
              <a:latin typeface="ＭＳ Ｐゴシック"/>
              <a:ea typeface="ＭＳ Ｐゴシック"/>
            </a:rPr>
            <a:t>将来世代へ過度な負担を残さないよう</a:t>
          </a:r>
          <a:r>
            <a:rPr kumimoji="1" lang="ja-JP" altLang="en-US" sz="1050">
              <a:solidFill>
                <a:sysClr val="windowText" lastClr="000000"/>
              </a:solidFill>
              <a:effectLst/>
              <a:latin typeface="ＭＳ Ｐゴシック"/>
              <a:ea typeface="ＭＳ Ｐゴシック"/>
              <a:cs typeface="+mn-cs"/>
            </a:rPr>
            <a:t>公債費の縮減に努める。</a:t>
          </a:r>
          <a:endParaRPr kumimoji="1" lang="ja-JP" altLang="en-US" sz="1050">
            <a:latin typeface="ＭＳ Ｐゴシック"/>
            <a:ea typeface="ＭＳ Ｐゴシック"/>
          </a:endParaRPr>
        </a:p>
        <a:p>
          <a:r>
            <a:rPr kumimoji="1" lang="ja-JP" altLang="en-US" sz="1400">
              <a:solidFill>
                <a:srgbClr val="FF0000"/>
              </a:solidFill>
              <a:latin typeface="ＭＳ ゴシック"/>
              <a:ea typeface="ＭＳ 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7020" cy="225425"/>
    <xdr:sp macro="" textlink="">
      <xdr:nvSpPr>
        <xdr:cNvPr id="350" name="テキスト ボックス 349"/>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6570" cy="250190"/>
    <xdr:sp macro="" textlink="">
      <xdr:nvSpPr>
        <xdr:cNvPr id="352" name="テキスト ボックス 351"/>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6570" cy="259080"/>
    <xdr:sp macro="" textlink="">
      <xdr:nvSpPr>
        <xdr:cNvPr id="354" name="テキスト ボックス 353"/>
        <xdr:cNvSpPr txBox="1"/>
      </xdr:nvSpPr>
      <xdr:spPr>
        <a:xfrm>
          <a:off x="254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6570" cy="259080"/>
    <xdr:sp macro="" textlink="">
      <xdr:nvSpPr>
        <xdr:cNvPr id="356" name="テキスト ボックス 355"/>
        <xdr:cNvSpPr txBox="1"/>
      </xdr:nvSpPr>
      <xdr:spPr>
        <a:xfrm>
          <a:off x="254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6570" cy="250190"/>
    <xdr:sp macro="" textlink="">
      <xdr:nvSpPr>
        <xdr:cNvPr id="358" name="テキスト ボックス 357"/>
        <xdr:cNvSpPr txBox="1"/>
      </xdr:nvSpPr>
      <xdr:spPr>
        <a:xfrm>
          <a:off x="254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6570" cy="259080"/>
    <xdr:sp macro="" textlink="">
      <xdr:nvSpPr>
        <xdr:cNvPr id="360" name="テキスト ボックス 359"/>
        <xdr:cNvSpPr txBox="1"/>
      </xdr:nvSpPr>
      <xdr:spPr>
        <a:xfrm>
          <a:off x="254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6570" cy="259080"/>
    <xdr:sp macro="" textlink="">
      <xdr:nvSpPr>
        <xdr:cNvPr id="362" name="テキスト ボックス 361"/>
        <xdr:cNvSpPr txBox="1"/>
      </xdr:nvSpPr>
      <xdr:spPr>
        <a:xfrm>
          <a:off x="254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6570" cy="250190"/>
    <xdr:sp macro="" textlink="">
      <xdr:nvSpPr>
        <xdr:cNvPr id="364" name="テキスト ボックス 363"/>
        <xdr:cNvSpPr txBox="1"/>
      </xdr:nvSpPr>
      <xdr:spPr>
        <a:xfrm>
          <a:off x="254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31750</xdr:rowOff>
    </xdr:from>
    <xdr:to xmlns:xdr="http://schemas.openxmlformats.org/drawingml/2006/spreadsheetDrawing">
      <xdr:col>24</xdr:col>
      <xdr:colOff>25400</xdr:colOff>
      <xdr:row>80</xdr:row>
      <xdr:rowOff>96520</xdr:rowOff>
    </xdr:to>
    <xdr:cxnSp macro="">
      <xdr:nvCxnSpPr>
        <xdr:cNvPr id="366" name="直線コネクタ 365"/>
        <xdr:cNvCxnSpPr/>
      </xdr:nvCxnSpPr>
      <xdr:spPr>
        <a:xfrm flipV="1">
          <a:off x="4826000" y="125476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68580</xdr:rowOff>
    </xdr:from>
    <xdr:ext cx="762000" cy="259080"/>
    <xdr:sp macro="" textlink="">
      <xdr:nvSpPr>
        <xdr:cNvPr id="367" name="公債費最小値テキスト"/>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96520</xdr:rowOff>
    </xdr:from>
    <xdr:to xmlns:xdr="http://schemas.openxmlformats.org/drawingml/2006/spreadsheetDrawing">
      <xdr:col>24</xdr:col>
      <xdr:colOff>114300</xdr:colOff>
      <xdr:row>80</xdr:row>
      <xdr:rowOff>96520</xdr:rowOff>
    </xdr:to>
    <xdr:cxnSp macro="">
      <xdr:nvCxnSpPr>
        <xdr:cNvPr id="368" name="直線コネクタ 367"/>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118110</xdr:rowOff>
    </xdr:from>
    <xdr:ext cx="762000" cy="259080"/>
    <xdr:sp macro="" textlink="">
      <xdr:nvSpPr>
        <xdr:cNvPr id="369" name="公債費最大値テキスト"/>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31750</xdr:rowOff>
    </xdr:from>
    <xdr:to xmlns:xdr="http://schemas.openxmlformats.org/drawingml/2006/spreadsheetDrawing">
      <xdr:col>24</xdr:col>
      <xdr:colOff>114300</xdr:colOff>
      <xdr:row>73</xdr:row>
      <xdr:rowOff>31750</xdr:rowOff>
    </xdr:to>
    <xdr:cxnSp macro="">
      <xdr:nvCxnSpPr>
        <xdr:cNvPr id="370" name="直線コネクタ 369"/>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153670</xdr:rowOff>
    </xdr:from>
    <xdr:to xmlns:xdr="http://schemas.openxmlformats.org/drawingml/2006/spreadsheetDrawing">
      <xdr:col>24</xdr:col>
      <xdr:colOff>25400</xdr:colOff>
      <xdr:row>80</xdr:row>
      <xdr:rowOff>20320</xdr:rowOff>
    </xdr:to>
    <xdr:cxnSp macro="">
      <xdr:nvCxnSpPr>
        <xdr:cNvPr id="371" name="直線コネクタ 370"/>
        <xdr:cNvCxnSpPr/>
      </xdr:nvCxnSpPr>
      <xdr:spPr>
        <a:xfrm>
          <a:off x="3987800" y="136982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115570</xdr:rowOff>
    </xdr:from>
    <xdr:ext cx="762000" cy="259080"/>
    <xdr:sp macro="" textlink="">
      <xdr:nvSpPr>
        <xdr:cNvPr id="372"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99060</xdr:rowOff>
    </xdr:from>
    <xdr:to xmlns:xdr="http://schemas.openxmlformats.org/drawingml/2006/spreadsheetDrawing">
      <xdr:col>24</xdr:col>
      <xdr:colOff>76200</xdr:colOff>
      <xdr:row>77</xdr:row>
      <xdr:rowOff>29210</xdr:rowOff>
    </xdr:to>
    <xdr:sp macro="" textlink="">
      <xdr:nvSpPr>
        <xdr:cNvPr id="373" name="フローチャート: 判断 372"/>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16510</xdr:rowOff>
    </xdr:from>
    <xdr:to xmlns:xdr="http://schemas.openxmlformats.org/drawingml/2006/spreadsheetDrawing">
      <xdr:col>19</xdr:col>
      <xdr:colOff>187325</xdr:colOff>
      <xdr:row>79</xdr:row>
      <xdr:rowOff>153670</xdr:rowOff>
    </xdr:to>
    <xdr:cxnSp macro="">
      <xdr:nvCxnSpPr>
        <xdr:cNvPr id="374" name="直線コネクタ 373"/>
        <xdr:cNvCxnSpPr/>
      </xdr:nvCxnSpPr>
      <xdr:spPr>
        <a:xfrm>
          <a:off x="3098800" y="135610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121920</xdr:rowOff>
    </xdr:from>
    <xdr:to xmlns:xdr="http://schemas.openxmlformats.org/drawingml/2006/spreadsheetDrawing">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62230</xdr:rowOff>
    </xdr:from>
    <xdr:ext cx="725170" cy="259080"/>
    <xdr:sp macro="" textlink="">
      <xdr:nvSpPr>
        <xdr:cNvPr id="376" name="テキスト ボックス 375"/>
        <xdr:cNvSpPr txBox="1"/>
      </xdr:nvSpPr>
      <xdr:spPr>
        <a:xfrm>
          <a:off x="3606800" y="1292098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16510</xdr:rowOff>
    </xdr:from>
    <xdr:to xmlns:xdr="http://schemas.openxmlformats.org/drawingml/2006/spreadsheetDrawing">
      <xdr:col>15</xdr:col>
      <xdr:colOff>98425</xdr:colOff>
      <xdr:row>79</xdr:row>
      <xdr:rowOff>62230</xdr:rowOff>
    </xdr:to>
    <xdr:cxnSp macro="">
      <xdr:nvCxnSpPr>
        <xdr:cNvPr id="377" name="直線コネクタ 376"/>
        <xdr:cNvCxnSpPr/>
      </xdr:nvCxnSpPr>
      <xdr:spPr>
        <a:xfrm flipV="1">
          <a:off x="2209800" y="13561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99060</xdr:rowOff>
    </xdr:from>
    <xdr:to xmlns:xdr="http://schemas.openxmlformats.org/drawingml/2006/spreadsheetDrawing">
      <xdr:col>15</xdr:col>
      <xdr:colOff>149225</xdr:colOff>
      <xdr:row>77</xdr:row>
      <xdr:rowOff>29210</xdr:rowOff>
    </xdr:to>
    <xdr:sp macro="" textlink="">
      <xdr:nvSpPr>
        <xdr:cNvPr id="378" name="フローチャート: 判断 377"/>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39370</xdr:rowOff>
    </xdr:from>
    <xdr:ext cx="762000" cy="259080"/>
    <xdr:sp macro="" textlink="">
      <xdr:nvSpPr>
        <xdr:cNvPr id="379" name="テキスト ボックス 378"/>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142240</xdr:rowOff>
    </xdr:from>
    <xdr:to xmlns:xdr="http://schemas.openxmlformats.org/drawingml/2006/spreadsheetDrawing">
      <xdr:col>11</xdr:col>
      <xdr:colOff>9525</xdr:colOff>
      <xdr:row>79</xdr:row>
      <xdr:rowOff>62230</xdr:rowOff>
    </xdr:to>
    <xdr:cxnSp macro="">
      <xdr:nvCxnSpPr>
        <xdr:cNvPr id="380" name="直線コネクタ 379"/>
        <xdr:cNvCxnSpPr/>
      </xdr:nvCxnSpPr>
      <xdr:spPr>
        <a:xfrm>
          <a:off x="1320800" y="135153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137160</xdr:rowOff>
    </xdr:from>
    <xdr:to xmlns:xdr="http://schemas.openxmlformats.org/drawingml/2006/spreadsheetDrawing">
      <xdr:col>11</xdr:col>
      <xdr:colOff>60325</xdr:colOff>
      <xdr:row>77</xdr:row>
      <xdr:rowOff>67310</xdr:rowOff>
    </xdr:to>
    <xdr:sp macro="" textlink="">
      <xdr:nvSpPr>
        <xdr:cNvPr id="381" name="フローチャート: 判断 380"/>
        <xdr:cNvSpPr/>
      </xdr:nvSpPr>
      <xdr:spPr>
        <a:xfrm>
          <a:off x="2159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77470</xdr:rowOff>
    </xdr:from>
    <xdr:ext cx="750570" cy="248920"/>
    <xdr:sp macro="" textlink="">
      <xdr:nvSpPr>
        <xdr:cNvPr id="382" name="テキスト ボックス 381"/>
        <xdr:cNvSpPr txBox="1"/>
      </xdr:nvSpPr>
      <xdr:spPr>
        <a:xfrm>
          <a:off x="1828800" y="1293622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129540</xdr:rowOff>
    </xdr:from>
    <xdr:to xmlns:xdr="http://schemas.openxmlformats.org/drawingml/2006/spreadsheetDrawing">
      <xdr:col>6</xdr:col>
      <xdr:colOff>171450</xdr:colOff>
      <xdr:row>77</xdr:row>
      <xdr:rowOff>59690</xdr:rowOff>
    </xdr:to>
    <xdr:sp macro="" textlink="">
      <xdr:nvSpPr>
        <xdr:cNvPr id="383" name="フローチャート: 判断 382"/>
        <xdr:cNvSpPr/>
      </xdr:nvSpPr>
      <xdr:spPr>
        <a:xfrm>
          <a:off x="1270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69850</xdr:rowOff>
    </xdr:from>
    <xdr:ext cx="750570" cy="259080"/>
    <xdr:sp macro="" textlink="">
      <xdr:nvSpPr>
        <xdr:cNvPr id="384" name="テキスト ボックス 383"/>
        <xdr:cNvSpPr txBox="1"/>
      </xdr:nvSpPr>
      <xdr:spPr>
        <a:xfrm>
          <a:off x="939800" y="129286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0570" cy="259080"/>
    <xdr:sp macro="" textlink="">
      <xdr:nvSpPr>
        <xdr:cNvPr id="387" name="テキスト ボックス 386"/>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140970</xdr:rowOff>
    </xdr:from>
    <xdr:to xmlns:xdr="http://schemas.openxmlformats.org/drawingml/2006/spreadsheetDrawing">
      <xdr:col>24</xdr:col>
      <xdr:colOff>76200</xdr:colOff>
      <xdr:row>80</xdr:row>
      <xdr:rowOff>71120</xdr:rowOff>
    </xdr:to>
    <xdr:sp macro="" textlink="">
      <xdr:nvSpPr>
        <xdr:cNvPr id="390" name="楕円 389"/>
        <xdr:cNvSpPr/>
      </xdr:nvSpPr>
      <xdr:spPr>
        <a:xfrm>
          <a:off x="4775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49530</xdr:rowOff>
    </xdr:from>
    <xdr:ext cx="762000" cy="259080"/>
    <xdr:sp macro="" textlink="">
      <xdr:nvSpPr>
        <xdr:cNvPr id="391" name="公債費該当値テキスト"/>
        <xdr:cNvSpPr txBox="1"/>
      </xdr:nvSpPr>
      <xdr:spPr>
        <a:xfrm>
          <a:off x="4914900" y="1359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102870</xdr:rowOff>
    </xdr:from>
    <xdr:to xmlns:xdr="http://schemas.openxmlformats.org/drawingml/2006/spreadsheetDrawing">
      <xdr:col>20</xdr:col>
      <xdr:colOff>38100</xdr:colOff>
      <xdr:row>80</xdr:row>
      <xdr:rowOff>33020</xdr:rowOff>
    </xdr:to>
    <xdr:sp macro="" textlink="">
      <xdr:nvSpPr>
        <xdr:cNvPr id="392" name="楕円 391"/>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17780</xdr:rowOff>
    </xdr:from>
    <xdr:ext cx="725170" cy="251460"/>
    <xdr:sp macro="" textlink="">
      <xdr:nvSpPr>
        <xdr:cNvPr id="393" name="テキスト ボックス 392"/>
        <xdr:cNvSpPr txBox="1"/>
      </xdr:nvSpPr>
      <xdr:spPr>
        <a:xfrm>
          <a:off x="3606800" y="13733780"/>
          <a:ext cx="725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137160</xdr:rowOff>
    </xdr:from>
    <xdr:to xmlns:xdr="http://schemas.openxmlformats.org/drawingml/2006/spreadsheetDrawing">
      <xdr:col>15</xdr:col>
      <xdr:colOff>149225</xdr:colOff>
      <xdr:row>79</xdr:row>
      <xdr:rowOff>67310</xdr:rowOff>
    </xdr:to>
    <xdr:sp macro="" textlink="">
      <xdr:nvSpPr>
        <xdr:cNvPr id="394" name="楕円 393"/>
        <xdr:cNvSpPr/>
      </xdr:nvSpPr>
      <xdr:spPr>
        <a:xfrm>
          <a:off x="30480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52070</xdr:rowOff>
    </xdr:from>
    <xdr:ext cx="762000" cy="251460"/>
    <xdr:sp macro="" textlink="">
      <xdr:nvSpPr>
        <xdr:cNvPr id="395" name="テキスト ボックス 394"/>
        <xdr:cNvSpPr txBox="1"/>
      </xdr:nvSpPr>
      <xdr:spPr>
        <a:xfrm>
          <a:off x="2717800" y="13596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11430</xdr:rowOff>
    </xdr:from>
    <xdr:to xmlns:xdr="http://schemas.openxmlformats.org/drawingml/2006/spreadsheetDrawing">
      <xdr:col>11</xdr:col>
      <xdr:colOff>60325</xdr:colOff>
      <xdr:row>79</xdr:row>
      <xdr:rowOff>113030</xdr:rowOff>
    </xdr:to>
    <xdr:sp macro="" textlink="">
      <xdr:nvSpPr>
        <xdr:cNvPr id="396" name="楕円 395"/>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97790</xdr:rowOff>
    </xdr:from>
    <xdr:ext cx="750570" cy="251460"/>
    <xdr:sp macro="" textlink="">
      <xdr:nvSpPr>
        <xdr:cNvPr id="397" name="テキスト ボックス 396"/>
        <xdr:cNvSpPr txBox="1"/>
      </xdr:nvSpPr>
      <xdr:spPr>
        <a:xfrm>
          <a:off x="1828800" y="1364234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91440</xdr:rowOff>
    </xdr:from>
    <xdr:to xmlns:xdr="http://schemas.openxmlformats.org/drawingml/2006/spreadsheetDrawing">
      <xdr:col>6</xdr:col>
      <xdr:colOff>171450</xdr:colOff>
      <xdr:row>79</xdr:row>
      <xdr:rowOff>21590</xdr:rowOff>
    </xdr:to>
    <xdr:sp macro="" textlink="">
      <xdr:nvSpPr>
        <xdr:cNvPr id="398" name="楕円 397"/>
        <xdr:cNvSpPr/>
      </xdr:nvSpPr>
      <xdr:spPr>
        <a:xfrm>
          <a:off x="1270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6350</xdr:rowOff>
    </xdr:from>
    <xdr:ext cx="750570" cy="251460"/>
    <xdr:sp macro="" textlink="">
      <xdr:nvSpPr>
        <xdr:cNvPr id="399" name="テキスト ボックス 398"/>
        <xdr:cNvSpPr txBox="1"/>
      </xdr:nvSpPr>
      <xdr:spPr>
        <a:xfrm>
          <a:off x="939800" y="1355090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  分母となる経常一般財源等について、市税や地方交付税の増などにより増加となったが、分子となる経常経費充当一般財源がそれを上回る増となったため、0.4ポイントの増となった。</a:t>
          </a:r>
          <a:endParaRPr kumimoji="1" lang="ja-JP" altLang="en-US" sz="1050">
            <a:latin typeface="ＭＳ Ｐゴシック"/>
            <a:ea typeface="ＭＳ Ｐゴシック"/>
          </a:endParaRPr>
        </a:p>
        <a:p>
          <a:r>
            <a:rPr kumimoji="1" lang="ja-JP" altLang="en-US" sz="1050">
              <a:solidFill>
                <a:sysClr val="windowText" lastClr="000000"/>
              </a:solidFill>
              <a:latin typeface="ＭＳ Ｐゴシック"/>
              <a:ea typeface="ＭＳ Ｐゴシック"/>
            </a:rPr>
            <a:t>　今後も扶助費の増加、施設の老朽化による維持補修費の増加などが見込まれるため、「中期財政運営方針（R3～R7）」に基づき、財政健全化に向けた取組を実施する。</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7020" cy="225425"/>
    <xdr:sp macro="" textlink="">
      <xdr:nvSpPr>
        <xdr:cNvPr id="411" name="テキスト ボックス 410"/>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6570" cy="250190"/>
    <xdr:sp macro="" textlink="">
      <xdr:nvSpPr>
        <xdr:cNvPr id="413" name="テキスト ボックス 412"/>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6570" cy="259080"/>
    <xdr:sp macro="" textlink="">
      <xdr:nvSpPr>
        <xdr:cNvPr id="415" name="テキスト ボックス 414"/>
        <xdr:cNvSpPr txBox="1"/>
      </xdr:nvSpPr>
      <xdr:spPr>
        <a:xfrm>
          <a:off x="11938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6570" cy="259080"/>
    <xdr:sp macro="" textlink="">
      <xdr:nvSpPr>
        <xdr:cNvPr id="417" name="テキスト ボックス 416"/>
        <xdr:cNvSpPr txBox="1"/>
      </xdr:nvSpPr>
      <xdr:spPr>
        <a:xfrm>
          <a:off x="11938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6570" cy="250190"/>
    <xdr:sp macro="" textlink="">
      <xdr:nvSpPr>
        <xdr:cNvPr id="419" name="テキスト ボックス 418"/>
        <xdr:cNvSpPr txBox="1"/>
      </xdr:nvSpPr>
      <xdr:spPr>
        <a:xfrm>
          <a:off x="11938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6570" cy="259080"/>
    <xdr:sp macro="" textlink="">
      <xdr:nvSpPr>
        <xdr:cNvPr id="421" name="テキスト ボックス 420"/>
        <xdr:cNvSpPr txBox="1"/>
      </xdr:nvSpPr>
      <xdr:spPr>
        <a:xfrm>
          <a:off x="11938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6570" cy="259080"/>
    <xdr:sp macro="" textlink="">
      <xdr:nvSpPr>
        <xdr:cNvPr id="423" name="テキスト ボックス 422"/>
        <xdr:cNvSpPr txBox="1"/>
      </xdr:nvSpPr>
      <xdr:spPr>
        <a:xfrm>
          <a:off x="11938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6570" cy="250190"/>
    <xdr:sp macro="" textlink="">
      <xdr:nvSpPr>
        <xdr:cNvPr id="425" name="テキスト ボックス 424"/>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24130</xdr:rowOff>
    </xdr:from>
    <xdr:to xmlns:xdr="http://schemas.openxmlformats.org/drawingml/2006/spreadsheetDrawing">
      <xdr:col>82</xdr:col>
      <xdr:colOff>107950</xdr:colOff>
      <xdr:row>81</xdr:row>
      <xdr:rowOff>69850</xdr:rowOff>
    </xdr:to>
    <xdr:cxnSp macro="">
      <xdr:nvCxnSpPr>
        <xdr:cNvPr id="427" name="直線コネクタ 426"/>
        <xdr:cNvCxnSpPr/>
      </xdr:nvCxnSpPr>
      <xdr:spPr>
        <a:xfrm flipV="1">
          <a:off x="16510000" y="125399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41910</xdr:rowOff>
    </xdr:from>
    <xdr:ext cx="762000" cy="250190"/>
    <xdr:sp macro="" textlink="">
      <xdr:nvSpPr>
        <xdr:cNvPr id="428" name="公債費以外最小値テキスト"/>
        <xdr:cNvSpPr txBox="1"/>
      </xdr:nvSpPr>
      <xdr:spPr>
        <a:xfrm>
          <a:off x="16598900" y="1392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69850</xdr:rowOff>
    </xdr:from>
    <xdr:to xmlns:xdr="http://schemas.openxmlformats.org/drawingml/2006/spreadsheetDrawing">
      <xdr:col>82</xdr:col>
      <xdr:colOff>196850</xdr:colOff>
      <xdr:row>81</xdr:row>
      <xdr:rowOff>69850</xdr:rowOff>
    </xdr:to>
    <xdr:cxnSp macro="">
      <xdr:nvCxnSpPr>
        <xdr:cNvPr id="429" name="直線コネクタ 428"/>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110490</xdr:rowOff>
    </xdr:from>
    <xdr:ext cx="762000" cy="250190"/>
    <xdr:sp macro="" textlink="">
      <xdr:nvSpPr>
        <xdr:cNvPr id="430" name="公債費以外最大値テキスト"/>
        <xdr:cNvSpPr txBox="1"/>
      </xdr:nvSpPr>
      <xdr:spPr>
        <a:xfrm>
          <a:off x="16598900" y="12283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24130</xdr:rowOff>
    </xdr:from>
    <xdr:to xmlns:xdr="http://schemas.openxmlformats.org/drawingml/2006/spreadsheetDrawing">
      <xdr:col>82</xdr:col>
      <xdr:colOff>196850</xdr:colOff>
      <xdr:row>73</xdr:row>
      <xdr:rowOff>24130</xdr:rowOff>
    </xdr:to>
    <xdr:cxnSp macro="">
      <xdr:nvCxnSpPr>
        <xdr:cNvPr id="431" name="直線コネクタ 430"/>
        <xdr:cNvCxnSpPr/>
      </xdr:nvCxnSpPr>
      <xdr:spPr>
        <a:xfrm>
          <a:off x="16421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119380</xdr:rowOff>
    </xdr:from>
    <xdr:to xmlns:xdr="http://schemas.openxmlformats.org/drawingml/2006/spreadsheetDrawing">
      <xdr:col>82</xdr:col>
      <xdr:colOff>107950</xdr:colOff>
      <xdr:row>74</xdr:row>
      <xdr:rowOff>149860</xdr:rowOff>
    </xdr:to>
    <xdr:cxnSp macro="">
      <xdr:nvCxnSpPr>
        <xdr:cNvPr id="432" name="直線コネクタ 431"/>
        <xdr:cNvCxnSpPr/>
      </xdr:nvCxnSpPr>
      <xdr:spPr>
        <a:xfrm>
          <a:off x="15671800" y="128066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6350</xdr:rowOff>
    </xdr:from>
    <xdr:ext cx="762000" cy="251460"/>
    <xdr:sp macro="" textlink="">
      <xdr:nvSpPr>
        <xdr:cNvPr id="433" name="公債費以外平均値テキスト"/>
        <xdr:cNvSpPr txBox="1"/>
      </xdr:nvSpPr>
      <xdr:spPr>
        <a:xfrm>
          <a:off x="16598900" y="132080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34290</xdr:rowOff>
    </xdr:from>
    <xdr:to xmlns:xdr="http://schemas.openxmlformats.org/drawingml/2006/spreadsheetDrawing">
      <xdr:col>82</xdr:col>
      <xdr:colOff>158750</xdr:colOff>
      <xdr:row>77</xdr:row>
      <xdr:rowOff>135890</xdr:rowOff>
    </xdr:to>
    <xdr:sp macro="" textlink="">
      <xdr:nvSpPr>
        <xdr:cNvPr id="434" name="フローチャート: 判断 433"/>
        <xdr:cNvSpPr/>
      </xdr:nvSpPr>
      <xdr:spPr>
        <a:xfrm>
          <a:off x="164592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69850</xdr:rowOff>
    </xdr:from>
    <xdr:to xmlns:xdr="http://schemas.openxmlformats.org/drawingml/2006/spreadsheetDrawing">
      <xdr:col>78</xdr:col>
      <xdr:colOff>69850</xdr:colOff>
      <xdr:row>74</xdr:row>
      <xdr:rowOff>119380</xdr:rowOff>
    </xdr:to>
    <xdr:cxnSp macro="">
      <xdr:nvCxnSpPr>
        <xdr:cNvPr id="435" name="直線コネクタ 434"/>
        <xdr:cNvCxnSpPr/>
      </xdr:nvCxnSpPr>
      <xdr:spPr>
        <a:xfrm>
          <a:off x="14782800" y="1258570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83820</xdr:rowOff>
    </xdr:from>
    <xdr:to xmlns:xdr="http://schemas.openxmlformats.org/drawingml/2006/spreadsheetDrawing">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170180</xdr:rowOff>
    </xdr:from>
    <xdr:ext cx="736600" cy="259080"/>
    <xdr:sp macro="" textlink="">
      <xdr:nvSpPr>
        <xdr:cNvPr id="437" name="テキスト ボックス 436"/>
        <xdr:cNvSpPr txBox="1"/>
      </xdr:nvSpPr>
      <xdr:spPr>
        <a:xfrm>
          <a:off x="15290800" y="1320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69850</xdr:rowOff>
    </xdr:from>
    <xdr:to xmlns:xdr="http://schemas.openxmlformats.org/drawingml/2006/spreadsheetDrawing">
      <xdr:col>73</xdr:col>
      <xdr:colOff>180975</xdr:colOff>
      <xdr:row>75</xdr:row>
      <xdr:rowOff>1270</xdr:rowOff>
    </xdr:to>
    <xdr:cxnSp macro="">
      <xdr:nvCxnSpPr>
        <xdr:cNvPr id="438" name="直線コネクタ 437"/>
        <xdr:cNvCxnSpPr/>
      </xdr:nvCxnSpPr>
      <xdr:spPr>
        <a:xfrm flipV="1">
          <a:off x="13893800" y="1258570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41910</xdr:rowOff>
    </xdr:from>
    <xdr:to xmlns:xdr="http://schemas.openxmlformats.org/drawingml/2006/spreadsheetDrawing">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128270</xdr:rowOff>
    </xdr:from>
    <xdr:ext cx="762000" cy="259080"/>
    <xdr:sp macro="" textlink="">
      <xdr:nvSpPr>
        <xdr:cNvPr id="440" name="テキスト ボックス 439"/>
        <xdr:cNvSpPr txBox="1"/>
      </xdr:nvSpPr>
      <xdr:spPr>
        <a:xfrm>
          <a:off x="14401800" y="1298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1270</xdr:rowOff>
    </xdr:from>
    <xdr:to xmlns:xdr="http://schemas.openxmlformats.org/drawingml/2006/spreadsheetDrawing">
      <xdr:col>69</xdr:col>
      <xdr:colOff>92075</xdr:colOff>
      <xdr:row>75</xdr:row>
      <xdr:rowOff>77470</xdr:rowOff>
    </xdr:to>
    <xdr:cxnSp macro="">
      <xdr:nvCxnSpPr>
        <xdr:cNvPr id="441" name="直線コネクタ 440"/>
        <xdr:cNvCxnSpPr/>
      </xdr:nvCxnSpPr>
      <xdr:spPr>
        <a:xfrm flipV="1">
          <a:off x="13004800" y="128600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160020</xdr:rowOff>
    </xdr:from>
    <xdr:to xmlns:xdr="http://schemas.openxmlformats.org/drawingml/2006/spreadsheetDrawing">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74930</xdr:rowOff>
    </xdr:from>
    <xdr:ext cx="750570" cy="251460"/>
    <xdr:sp macro="" textlink="">
      <xdr:nvSpPr>
        <xdr:cNvPr id="443" name="テキスト ボックス 442"/>
        <xdr:cNvSpPr txBox="1"/>
      </xdr:nvSpPr>
      <xdr:spPr>
        <a:xfrm>
          <a:off x="13512800" y="1327658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26670</xdr:rowOff>
    </xdr:from>
    <xdr:to xmlns:xdr="http://schemas.openxmlformats.org/drawingml/2006/spreadsheetDrawing">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113030</xdr:rowOff>
    </xdr:from>
    <xdr:ext cx="762000" cy="259080"/>
    <xdr:sp macro="" textlink="">
      <xdr:nvSpPr>
        <xdr:cNvPr id="445" name="テキスト ボックス 444"/>
        <xdr:cNvSpPr txBox="1"/>
      </xdr:nvSpPr>
      <xdr:spPr>
        <a:xfrm>
          <a:off x="1262380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0570" cy="259080"/>
    <xdr:sp macro="" textlink="">
      <xdr:nvSpPr>
        <xdr:cNvPr id="447" name="テキスト ボックス 446"/>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0570" cy="259080"/>
    <xdr:sp macro="" textlink="">
      <xdr:nvSpPr>
        <xdr:cNvPr id="448" name="テキスト ボックス 447"/>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0570" cy="259080"/>
    <xdr:sp macro="" textlink="">
      <xdr:nvSpPr>
        <xdr:cNvPr id="450" name="テキスト ボックス 449"/>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99060</xdr:rowOff>
    </xdr:from>
    <xdr:to xmlns:xdr="http://schemas.openxmlformats.org/drawingml/2006/spreadsheetDrawing">
      <xdr:col>82</xdr:col>
      <xdr:colOff>158750</xdr:colOff>
      <xdr:row>75</xdr:row>
      <xdr:rowOff>29210</xdr:rowOff>
    </xdr:to>
    <xdr:sp macro="" textlink="">
      <xdr:nvSpPr>
        <xdr:cNvPr id="451" name="楕円 450"/>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115570</xdr:rowOff>
    </xdr:from>
    <xdr:ext cx="762000" cy="259080"/>
    <xdr:sp macro="" textlink="">
      <xdr:nvSpPr>
        <xdr:cNvPr id="452" name="公債費以外該当値テキスト"/>
        <xdr:cNvSpPr txBox="1"/>
      </xdr:nvSpPr>
      <xdr:spPr>
        <a:xfrm>
          <a:off x="1659890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68580</xdr:rowOff>
    </xdr:from>
    <xdr:to xmlns:xdr="http://schemas.openxmlformats.org/drawingml/2006/spreadsheetDrawing">
      <xdr:col>78</xdr:col>
      <xdr:colOff>120650</xdr:colOff>
      <xdr:row>74</xdr:row>
      <xdr:rowOff>170180</xdr:rowOff>
    </xdr:to>
    <xdr:sp macro="" textlink="">
      <xdr:nvSpPr>
        <xdr:cNvPr id="453" name="楕円 452"/>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8890</xdr:rowOff>
    </xdr:from>
    <xdr:ext cx="736600" cy="248920"/>
    <xdr:sp macro="" textlink="">
      <xdr:nvSpPr>
        <xdr:cNvPr id="454" name="テキスト ボックス 453"/>
        <xdr:cNvSpPr txBox="1"/>
      </xdr:nvSpPr>
      <xdr:spPr>
        <a:xfrm>
          <a:off x="15290800" y="125247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19050</xdr:rowOff>
    </xdr:from>
    <xdr:to xmlns:xdr="http://schemas.openxmlformats.org/drawingml/2006/spreadsheetDrawing">
      <xdr:col>74</xdr:col>
      <xdr:colOff>31750</xdr:colOff>
      <xdr:row>73</xdr:row>
      <xdr:rowOff>120650</xdr:rowOff>
    </xdr:to>
    <xdr:sp macro="" textlink="">
      <xdr:nvSpPr>
        <xdr:cNvPr id="455" name="楕円 454"/>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130810</xdr:rowOff>
    </xdr:from>
    <xdr:ext cx="762000" cy="259080"/>
    <xdr:sp macro="" textlink="">
      <xdr:nvSpPr>
        <xdr:cNvPr id="456" name="テキスト ボックス 455"/>
        <xdr:cNvSpPr txBox="1"/>
      </xdr:nvSpPr>
      <xdr:spPr>
        <a:xfrm>
          <a:off x="14401800" y="1230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121920</xdr:rowOff>
    </xdr:from>
    <xdr:to xmlns:xdr="http://schemas.openxmlformats.org/drawingml/2006/spreadsheetDrawing">
      <xdr:col>69</xdr:col>
      <xdr:colOff>142875</xdr:colOff>
      <xdr:row>75</xdr:row>
      <xdr:rowOff>52070</xdr:rowOff>
    </xdr:to>
    <xdr:sp macro="" textlink="">
      <xdr:nvSpPr>
        <xdr:cNvPr id="457" name="楕円 456"/>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62230</xdr:rowOff>
    </xdr:from>
    <xdr:ext cx="750570" cy="259080"/>
    <xdr:sp macro="" textlink="">
      <xdr:nvSpPr>
        <xdr:cNvPr id="458" name="テキスト ボックス 457"/>
        <xdr:cNvSpPr txBox="1"/>
      </xdr:nvSpPr>
      <xdr:spPr>
        <a:xfrm>
          <a:off x="13512800" y="125780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26670</xdr:rowOff>
    </xdr:from>
    <xdr:to xmlns:xdr="http://schemas.openxmlformats.org/drawingml/2006/spreadsheetDrawing">
      <xdr:col>65</xdr:col>
      <xdr:colOff>53975</xdr:colOff>
      <xdr:row>75</xdr:row>
      <xdr:rowOff>128270</xdr:rowOff>
    </xdr:to>
    <xdr:sp macro="" textlink="">
      <xdr:nvSpPr>
        <xdr:cNvPr id="459" name="楕円 458"/>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138430</xdr:rowOff>
    </xdr:from>
    <xdr:ext cx="762000" cy="259080"/>
    <xdr:sp macro="" textlink="">
      <xdr:nvSpPr>
        <xdr:cNvPr id="460" name="テキスト ボックス 459"/>
        <xdr:cNvSpPr txBox="1"/>
      </xdr:nvSpPr>
      <xdr:spPr>
        <a:xfrm>
          <a:off x="12623800" y="1265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118745</xdr:rowOff>
    </xdr:from>
    <xdr:to xmlns:xdr="http://schemas.openxmlformats.org/drawingml/2006/spreadsheetDrawing">
      <xdr:col>34</xdr:col>
      <xdr:colOff>19050</xdr:colOff>
      <xdr:row>64</xdr:row>
      <xdr:rowOff>118745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88265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8265"/>
          <a:ext cx="1218247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37465</xdr:rowOff>
    </xdr:to>
    <xdr:sp macro="" textlink="">
      <xdr:nvSpPr>
        <xdr:cNvPr id="4" name="団体名称ボックス1"/>
        <xdr:cNvSpPr/>
      </xdr:nvSpPr>
      <xdr:spPr>
        <a:xfrm>
          <a:off x="1389697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3905865" y="12700"/>
          <a:ext cx="2959100"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167320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1699875" y="12700"/>
          <a:ext cx="1980565"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30480</xdr:rowOff>
    </xdr:from>
    <xdr:to xmlns:xdr="http://schemas.openxmlformats.org/drawingml/2006/spreadsheetDrawing">
      <xdr:col>33</xdr:col>
      <xdr:colOff>114300</xdr:colOff>
      <xdr:row>64</xdr:row>
      <xdr:rowOff>115570</xdr:rowOff>
    </xdr:to>
    <xdr:sp macro="" textlink="">
      <xdr:nvSpPr>
        <xdr:cNvPr id="10" name="角丸四角形 9"/>
        <xdr:cNvSpPr/>
      </xdr:nvSpPr>
      <xdr:spPr>
        <a:xfrm>
          <a:off x="2117090" y="12003405"/>
          <a:ext cx="4157980" cy="2565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69215</xdr:rowOff>
    </xdr:from>
    <xdr:to xmlns:xdr="http://schemas.openxmlformats.org/drawingml/2006/spreadsheetDrawing">
      <xdr:col>21</xdr:col>
      <xdr:colOff>0</xdr:colOff>
      <xdr:row>64</xdr:row>
      <xdr:rowOff>154940</xdr:rowOff>
    </xdr:to>
    <xdr:sp macro="" textlink="">
      <xdr:nvSpPr>
        <xdr:cNvPr id="11" name="正方形/長方形 10"/>
        <xdr:cNvSpPr/>
      </xdr:nvSpPr>
      <xdr:spPr>
        <a:xfrm>
          <a:off x="26771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161290</xdr:rowOff>
    </xdr:from>
    <xdr:to xmlns:xdr="http://schemas.openxmlformats.org/drawingml/2006/spreadsheetDrawing">
      <xdr:col>14</xdr:col>
      <xdr:colOff>38100</xdr:colOff>
      <xdr:row>63</xdr:row>
      <xdr:rowOff>161290</xdr:rowOff>
    </xdr:to>
    <xdr:cxnSp macro="">
      <xdr:nvCxnSpPr>
        <xdr:cNvPr id="12" name="直線コネクタ 11"/>
        <xdr:cNvCxnSpPr/>
      </xdr:nvCxnSpPr>
      <xdr:spPr>
        <a:xfrm>
          <a:off x="2367280" y="12134215"/>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109220</xdr:rowOff>
    </xdr:from>
    <xdr:to xmlns:xdr="http://schemas.openxmlformats.org/drawingml/2006/spreadsheetDrawing">
      <xdr:col>13</xdr:col>
      <xdr:colOff>139700</xdr:colOff>
      <xdr:row>64</xdr:row>
      <xdr:rowOff>36195</xdr:rowOff>
    </xdr:to>
    <xdr:sp macro="" textlink="">
      <xdr:nvSpPr>
        <xdr:cNvPr id="13" name="楕円 12"/>
        <xdr:cNvSpPr/>
      </xdr:nvSpPr>
      <xdr:spPr>
        <a:xfrm>
          <a:off x="2465070" y="1208214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109220</xdr:rowOff>
    </xdr:from>
    <xdr:to xmlns:xdr="http://schemas.openxmlformats.org/drawingml/2006/spreadsheetDrawing">
      <xdr:col>24</xdr:col>
      <xdr:colOff>12700</xdr:colOff>
      <xdr:row>64</xdr:row>
      <xdr:rowOff>36195</xdr:rowOff>
    </xdr:to>
    <xdr:sp macro="" textlink="">
      <xdr:nvSpPr>
        <xdr:cNvPr id="14" name="フローチャート: 判断 13"/>
        <xdr:cNvSpPr/>
      </xdr:nvSpPr>
      <xdr:spPr>
        <a:xfrm>
          <a:off x="4395470" y="12082145"/>
          <a:ext cx="9779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69215</xdr:rowOff>
    </xdr:from>
    <xdr:to xmlns:xdr="http://schemas.openxmlformats.org/drawingml/2006/spreadsheetDrawing">
      <xdr:col>31</xdr:col>
      <xdr:colOff>76200</xdr:colOff>
      <xdr:row>64</xdr:row>
      <xdr:rowOff>154940</xdr:rowOff>
    </xdr:to>
    <xdr:sp macro="" textlink="">
      <xdr:nvSpPr>
        <xdr:cNvPr id="15" name="正方形/長方形 14"/>
        <xdr:cNvSpPr/>
      </xdr:nvSpPr>
      <xdr:spPr>
        <a:xfrm>
          <a:off x="46202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17090" y="1079500"/>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9580" y="11938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60500"/>
          <a:ext cx="124333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653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59690</xdr:rowOff>
    </xdr:to>
    <xdr:sp macro="" textlink="">
      <xdr:nvSpPr>
        <xdr:cNvPr id="26" name="楕円 25"/>
        <xdr:cNvSpPr/>
      </xdr:nvSpPr>
      <xdr:spPr>
        <a:xfrm>
          <a:off x="227965" y="1206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53340</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72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116840</xdr:rowOff>
    </xdr:to>
    <xdr:sp macro="" textlink="">
      <xdr:nvSpPr>
        <xdr:cNvPr id="28" name="正方形/長方形 27"/>
        <xdr:cNvSpPr/>
      </xdr:nvSpPr>
      <xdr:spPr>
        <a:xfrm>
          <a:off x="2117090" y="1651000"/>
          <a:ext cx="4157980" cy="228536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0050" cy="267335"/>
    <xdr:sp macro="" textlink="">
      <xdr:nvSpPr>
        <xdr:cNvPr id="29" name="テキスト ボックス 28"/>
        <xdr:cNvSpPr txBox="1"/>
      </xdr:nvSpPr>
      <xdr:spPr>
        <a:xfrm>
          <a:off x="1645920" y="1269365"/>
          <a:ext cx="4000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116840</xdr:rowOff>
    </xdr:from>
    <xdr:to xmlns:xdr="http://schemas.openxmlformats.org/drawingml/2006/spreadsheetDrawing">
      <xdr:col>33</xdr:col>
      <xdr:colOff>114300</xdr:colOff>
      <xdr:row>22</xdr:row>
      <xdr:rowOff>116840</xdr:rowOff>
    </xdr:to>
    <xdr:cxnSp macro="">
      <xdr:nvCxnSpPr>
        <xdr:cNvPr id="30" name="直線コネクタ 29"/>
        <xdr:cNvCxnSpPr/>
      </xdr:nvCxnSpPr>
      <xdr:spPr>
        <a:xfrm>
          <a:off x="2117090" y="39363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095" cy="248920"/>
    <xdr:sp macro="" textlink="">
      <xdr:nvSpPr>
        <xdr:cNvPr id="31" name="テキスト ボックス 30"/>
        <xdr:cNvSpPr txBox="1"/>
      </xdr:nvSpPr>
      <xdr:spPr>
        <a:xfrm>
          <a:off x="1357630" y="3794760"/>
          <a:ext cx="760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2540</xdr:rowOff>
    </xdr:from>
    <xdr:to xmlns:xdr="http://schemas.openxmlformats.org/drawingml/2006/spreadsheetDrawing">
      <xdr:col>33</xdr:col>
      <xdr:colOff>114300</xdr:colOff>
      <xdr:row>20</xdr:row>
      <xdr:rowOff>2540</xdr:rowOff>
    </xdr:to>
    <xdr:cxnSp macro="">
      <xdr:nvCxnSpPr>
        <xdr:cNvPr id="32" name="直線コネクタ 31"/>
        <xdr:cNvCxnSpPr/>
      </xdr:nvCxnSpPr>
      <xdr:spPr>
        <a:xfrm>
          <a:off x="2117090" y="34791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0095" cy="248285"/>
    <xdr:sp macro="" textlink="">
      <xdr:nvSpPr>
        <xdr:cNvPr id="33" name="テキスト ボックス 32"/>
        <xdr:cNvSpPr txBox="1"/>
      </xdr:nvSpPr>
      <xdr:spPr>
        <a:xfrm>
          <a:off x="1357630" y="3337560"/>
          <a:ext cx="760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59690</xdr:rowOff>
    </xdr:from>
    <xdr:to xmlns:xdr="http://schemas.openxmlformats.org/drawingml/2006/spreadsheetDrawing">
      <xdr:col>33</xdr:col>
      <xdr:colOff>114300</xdr:colOff>
      <xdr:row>17</xdr:row>
      <xdr:rowOff>59690</xdr:rowOff>
    </xdr:to>
    <xdr:cxnSp macro="">
      <xdr:nvCxnSpPr>
        <xdr:cNvPr id="34" name="直線コネクタ 33"/>
        <xdr:cNvCxnSpPr/>
      </xdr:nvCxnSpPr>
      <xdr:spPr>
        <a:xfrm>
          <a:off x="2117090" y="30219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88900</xdr:rowOff>
    </xdr:from>
    <xdr:ext cx="760095" cy="247015"/>
    <xdr:sp macro="" textlink="">
      <xdr:nvSpPr>
        <xdr:cNvPr id="35" name="テキスト ボックス 34"/>
        <xdr:cNvSpPr txBox="1"/>
      </xdr:nvSpPr>
      <xdr:spPr>
        <a:xfrm>
          <a:off x="1357630" y="287972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17090" y="25654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0095" cy="247015"/>
    <xdr:sp macro="" textlink="">
      <xdr:nvSpPr>
        <xdr:cNvPr id="37" name="テキスト ボックス 36"/>
        <xdr:cNvSpPr txBox="1"/>
      </xdr:nvSpPr>
      <xdr:spPr>
        <a:xfrm>
          <a:off x="1357630" y="242316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17090" y="21082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0095" cy="248285"/>
    <xdr:sp macro="" textlink="">
      <xdr:nvSpPr>
        <xdr:cNvPr id="39" name="テキスト ボックス 38"/>
        <xdr:cNvSpPr txBox="1"/>
      </xdr:nvSpPr>
      <xdr:spPr>
        <a:xfrm>
          <a:off x="1357630" y="1965960"/>
          <a:ext cx="760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17090" y="1651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88900</xdr:rowOff>
    </xdr:from>
    <xdr:ext cx="760095" cy="247015"/>
    <xdr:sp macro="" textlink="">
      <xdr:nvSpPr>
        <xdr:cNvPr id="41" name="テキスト ボックス 40"/>
        <xdr:cNvSpPr txBox="1"/>
      </xdr:nvSpPr>
      <xdr:spPr>
        <a:xfrm>
          <a:off x="1357630" y="150812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116840</xdr:rowOff>
    </xdr:to>
    <xdr:sp macro="" textlink="">
      <xdr:nvSpPr>
        <xdr:cNvPr id="42" name="人口1人当たり決算額の推移グラフ枠130"/>
        <xdr:cNvSpPr/>
      </xdr:nvSpPr>
      <xdr:spPr>
        <a:xfrm>
          <a:off x="2117090" y="1651000"/>
          <a:ext cx="4157980" cy="228536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39370</xdr:rowOff>
    </xdr:from>
    <xdr:to xmlns:xdr="http://schemas.openxmlformats.org/drawingml/2006/spreadsheetDrawing">
      <xdr:col>29</xdr:col>
      <xdr:colOff>127000</xdr:colOff>
      <xdr:row>18</xdr:row>
      <xdr:rowOff>158750</xdr:rowOff>
    </xdr:to>
    <xdr:cxnSp macro="">
      <xdr:nvCxnSpPr>
        <xdr:cNvPr id="43" name="直線コネクタ 42"/>
        <xdr:cNvCxnSpPr/>
      </xdr:nvCxnSpPr>
      <xdr:spPr>
        <a:xfrm flipV="1">
          <a:off x="5541010" y="2144395"/>
          <a:ext cx="0" cy="11480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50570" cy="250190"/>
    <xdr:sp macro="" textlink="">
      <xdr:nvSpPr>
        <xdr:cNvPr id="44" name="人口1人当たり決算額の推移最小値テキスト130"/>
        <xdr:cNvSpPr txBox="1"/>
      </xdr:nvSpPr>
      <xdr:spPr>
        <a:xfrm>
          <a:off x="5626100" y="3265805"/>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158750</xdr:rowOff>
    </xdr:from>
    <xdr:to xmlns:xdr="http://schemas.openxmlformats.org/drawingml/2006/spreadsheetDrawing">
      <xdr:col>30</xdr:col>
      <xdr:colOff>25400</xdr:colOff>
      <xdr:row>18</xdr:row>
      <xdr:rowOff>158750</xdr:rowOff>
    </xdr:to>
    <xdr:cxnSp macro="">
      <xdr:nvCxnSpPr>
        <xdr:cNvPr id="45" name="直線コネクタ 44"/>
        <xdr:cNvCxnSpPr/>
      </xdr:nvCxnSpPr>
      <xdr:spPr>
        <a:xfrm>
          <a:off x="5452110" y="329247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125730</xdr:rowOff>
    </xdr:from>
    <xdr:ext cx="750570" cy="259080"/>
    <xdr:sp macro="" textlink="">
      <xdr:nvSpPr>
        <xdr:cNvPr id="46" name="人口1人当たり決算額の推移最大値テキスト130"/>
        <xdr:cNvSpPr txBox="1"/>
      </xdr:nvSpPr>
      <xdr:spPr>
        <a:xfrm>
          <a:off x="5626100" y="188785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39370</xdr:rowOff>
    </xdr:from>
    <xdr:to xmlns:xdr="http://schemas.openxmlformats.org/drawingml/2006/spreadsheetDrawing">
      <xdr:col>30</xdr:col>
      <xdr:colOff>25400</xdr:colOff>
      <xdr:row>12</xdr:row>
      <xdr:rowOff>39370</xdr:rowOff>
    </xdr:to>
    <xdr:cxnSp macro="">
      <xdr:nvCxnSpPr>
        <xdr:cNvPr id="47" name="直線コネクタ 46"/>
        <xdr:cNvCxnSpPr/>
      </xdr:nvCxnSpPr>
      <xdr:spPr>
        <a:xfrm>
          <a:off x="5452110" y="214439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22860</xdr:rowOff>
    </xdr:from>
    <xdr:to xmlns:xdr="http://schemas.openxmlformats.org/drawingml/2006/spreadsheetDrawing">
      <xdr:col>29</xdr:col>
      <xdr:colOff>127000</xdr:colOff>
      <xdr:row>13</xdr:row>
      <xdr:rowOff>147955</xdr:rowOff>
    </xdr:to>
    <xdr:cxnSp macro="">
      <xdr:nvCxnSpPr>
        <xdr:cNvPr id="48" name="直線コネクタ 47"/>
        <xdr:cNvCxnSpPr/>
      </xdr:nvCxnSpPr>
      <xdr:spPr>
        <a:xfrm flipV="1">
          <a:off x="4904740" y="2299335"/>
          <a:ext cx="636270"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123825</xdr:rowOff>
    </xdr:from>
    <xdr:ext cx="750570" cy="256540"/>
    <xdr:sp macro="" textlink="">
      <xdr:nvSpPr>
        <xdr:cNvPr id="49" name="人口1人当たり決算額の推移平均値テキスト130"/>
        <xdr:cNvSpPr txBox="1"/>
      </xdr:nvSpPr>
      <xdr:spPr>
        <a:xfrm>
          <a:off x="5626100" y="2743200"/>
          <a:ext cx="7505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151765</xdr:rowOff>
    </xdr:from>
    <xdr:to xmlns:xdr="http://schemas.openxmlformats.org/drawingml/2006/spreadsheetDrawing">
      <xdr:col>29</xdr:col>
      <xdr:colOff>177800</xdr:colOff>
      <xdr:row>16</xdr:row>
      <xdr:rowOff>82550</xdr:rowOff>
    </xdr:to>
    <xdr:sp macro="" textlink="">
      <xdr:nvSpPr>
        <xdr:cNvPr id="50" name="フローチャート: 判断 49"/>
        <xdr:cNvSpPr/>
      </xdr:nvSpPr>
      <xdr:spPr>
        <a:xfrm>
          <a:off x="5490210" y="27711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147955</xdr:rowOff>
    </xdr:from>
    <xdr:to xmlns:xdr="http://schemas.openxmlformats.org/drawingml/2006/spreadsheetDrawing">
      <xdr:col>26</xdr:col>
      <xdr:colOff>50800</xdr:colOff>
      <xdr:row>13</xdr:row>
      <xdr:rowOff>149860</xdr:rowOff>
    </xdr:to>
    <xdr:cxnSp macro="">
      <xdr:nvCxnSpPr>
        <xdr:cNvPr id="51" name="直線コネクタ 50"/>
        <xdr:cNvCxnSpPr/>
      </xdr:nvCxnSpPr>
      <xdr:spPr>
        <a:xfrm flipV="1">
          <a:off x="4221480" y="2424430"/>
          <a:ext cx="68326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22225</xdr:rowOff>
    </xdr:from>
    <xdr:to xmlns:xdr="http://schemas.openxmlformats.org/drawingml/2006/spreadsheetDrawing">
      <xdr:col>26</xdr:col>
      <xdr:colOff>101600</xdr:colOff>
      <xdr:row>16</xdr:row>
      <xdr:rowOff>123825</xdr:rowOff>
    </xdr:to>
    <xdr:sp macro="" textlink="">
      <xdr:nvSpPr>
        <xdr:cNvPr id="52" name="フローチャート: 判断 51"/>
        <xdr:cNvSpPr/>
      </xdr:nvSpPr>
      <xdr:spPr>
        <a:xfrm>
          <a:off x="4853940" y="281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109220</xdr:rowOff>
    </xdr:from>
    <xdr:ext cx="734695" cy="250190"/>
    <xdr:sp macro="" textlink="">
      <xdr:nvSpPr>
        <xdr:cNvPr id="53" name="テキスト ボックス 52"/>
        <xdr:cNvSpPr txBox="1"/>
      </xdr:nvSpPr>
      <xdr:spPr>
        <a:xfrm>
          <a:off x="4531360" y="2900045"/>
          <a:ext cx="734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149860</xdr:rowOff>
    </xdr:from>
    <xdr:to xmlns:xdr="http://schemas.openxmlformats.org/drawingml/2006/spreadsheetDrawing">
      <xdr:col>22</xdr:col>
      <xdr:colOff>114300</xdr:colOff>
      <xdr:row>14</xdr:row>
      <xdr:rowOff>14605</xdr:rowOff>
    </xdr:to>
    <xdr:cxnSp macro="">
      <xdr:nvCxnSpPr>
        <xdr:cNvPr id="54" name="直線コネクタ 53"/>
        <xdr:cNvCxnSpPr/>
      </xdr:nvCxnSpPr>
      <xdr:spPr>
        <a:xfrm flipV="1">
          <a:off x="3538220" y="2426335"/>
          <a:ext cx="68326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33655</xdr:rowOff>
    </xdr:from>
    <xdr:to xmlns:xdr="http://schemas.openxmlformats.org/drawingml/2006/spreadsheetDrawing">
      <xdr:col>22</xdr:col>
      <xdr:colOff>165100</xdr:colOff>
      <xdr:row>16</xdr:row>
      <xdr:rowOff>135255</xdr:rowOff>
    </xdr:to>
    <xdr:sp macro="" textlink="">
      <xdr:nvSpPr>
        <xdr:cNvPr id="55" name="フローチャート: 判断 54"/>
        <xdr:cNvSpPr/>
      </xdr:nvSpPr>
      <xdr:spPr>
        <a:xfrm>
          <a:off x="417068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120650</xdr:rowOff>
    </xdr:from>
    <xdr:ext cx="760095" cy="248920"/>
    <xdr:sp macro="" textlink="">
      <xdr:nvSpPr>
        <xdr:cNvPr id="56" name="テキスト ボックス 55"/>
        <xdr:cNvSpPr txBox="1"/>
      </xdr:nvSpPr>
      <xdr:spPr>
        <a:xfrm>
          <a:off x="3848100" y="2911475"/>
          <a:ext cx="760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14605</xdr:rowOff>
    </xdr:from>
    <xdr:to xmlns:xdr="http://schemas.openxmlformats.org/drawingml/2006/spreadsheetDrawing">
      <xdr:col>18</xdr:col>
      <xdr:colOff>177800</xdr:colOff>
      <xdr:row>14</xdr:row>
      <xdr:rowOff>102235</xdr:rowOff>
    </xdr:to>
    <xdr:cxnSp macro="">
      <xdr:nvCxnSpPr>
        <xdr:cNvPr id="57" name="直線コネクタ 56"/>
        <xdr:cNvCxnSpPr/>
      </xdr:nvCxnSpPr>
      <xdr:spPr>
        <a:xfrm flipV="1">
          <a:off x="2851150" y="2462530"/>
          <a:ext cx="68707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57150</xdr:rowOff>
    </xdr:from>
    <xdr:to xmlns:xdr="http://schemas.openxmlformats.org/drawingml/2006/spreadsheetDrawing">
      <xdr:col>19</xdr:col>
      <xdr:colOff>38100</xdr:colOff>
      <xdr:row>16</xdr:row>
      <xdr:rowOff>158750</xdr:rowOff>
    </xdr:to>
    <xdr:sp macro="" textlink="">
      <xdr:nvSpPr>
        <xdr:cNvPr id="58" name="フローチャート: 判断 57"/>
        <xdr:cNvSpPr/>
      </xdr:nvSpPr>
      <xdr:spPr>
        <a:xfrm>
          <a:off x="3487420" y="284797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144145</xdr:rowOff>
    </xdr:from>
    <xdr:ext cx="760095" cy="249555"/>
    <xdr:sp macro="" textlink="">
      <xdr:nvSpPr>
        <xdr:cNvPr id="59" name="テキスト ボックス 58"/>
        <xdr:cNvSpPr txBox="1"/>
      </xdr:nvSpPr>
      <xdr:spPr>
        <a:xfrm>
          <a:off x="3164840" y="293497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95885</xdr:rowOff>
    </xdr:from>
    <xdr:to xmlns:xdr="http://schemas.openxmlformats.org/drawingml/2006/spreadsheetDrawing">
      <xdr:col>15</xdr:col>
      <xdr:colOff>101600</xdr:colOff>
      <xdr:row>17</xdr:row>
      <xdr:rowOff>26035</xdr:rowOff>
    </xdr:to>
    <xdr:sp macro="" textlink="">
      <xdr:nvSpPr>
        <xdr:cNvPr id="60" name="フローチャート: 判断 59"/>
        <xdr:cNvSpPr/>
      </xdr:nvSpPr>
      <xdr:spPr>
        <a:xfrm>
          <a:off x="2800350" y="288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11430</xdr:rowOff>
    </xdr:from>
    <xdr:ext cx="760095" cy="259080"/>
    <xdr:sp macro="" textlink="">
      <xdr:nvSpPr>
        <xdr:cNvPr id="61" name="テキスト ボックス 60"/>
        <xdr:cNvSpPr txBox="1"/>
      </xdr:nvSpPr>
      <xdr:spPr>
        <a:xfrm>
          <a:off x="2477770" y="29737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139700</xdr:rowOff>
    </xdr:from>
    <xdr:ext cx="752475" cy="259080"/>
    <xdr:sp macro="" textlink="">
      <xdr:nvSpPr>
        <xdr:cNvPr id="62" name="テキスト ボックス 61"/>
        <xdr:cNvSpPr txBox="1"/>
      </xdr:nvSpPr>
      <xdr:spPr>
        <a:xfrm>
          <a:off x="5367020" y="395922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139700</xdr:rowOff>
    </xdr:from>
    <xdr:ext cx="762000" cy="259080"/>
    <xdr:sp macro="" textlink="">
      <xdr:nvSpPr>
        <xdr:cNvPr id="63" name="テキスト ボックス 62"/>
        <xdr:cNvSpPr txBox="1"/>
      </xdr:nvSpPr>
      <xdr:spPr>
        <a:xfrm>
          <a:off x="473075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139700</xdr:rowOff>
    </xdr:from>
    <xdr:ext cx="762000" cy="259080"/>
    <xdr:sp macro="" textlink="">
      <xdr:nvSpPr>
        <xdr:cNvPr id="64" name="テキスト ボックス 63"/>
        <xdr:cNvSpPr txBox="1"/>
      </xdr:nvSpPr>
      <xdr:spPr>
        <a:xfrm>
          <a:off x="404749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139700</xdr:rowOff>
    </xdr:from>
    <xdr:ext cx="762000" cy="259080"/>
    <xdr:sp macro="" textlink="">
      <xdr:nvSpPr>
        <xdr:cNvPr id="65" name="テキスト ボックス 64"/>
        <xdr:cNvSpPr txBox="1"/>
      </xdr:nvSpPr>
      <xdr:spPr>
        <a:xfrm>
          <a:off x="336042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139700</xdr:rowOff>
    </xdr:from>
    <xdr:ext cx="762000" cy="259080"/>
    <xdr:sp macro="" textlink="">
      <xdr:nvSpPr>
        <xdr:cNvPr id="66" name="テキスト ボックス 65"/>
        <xdr:cNvSpPr txBox="1"/>
      </xdr:nvSpPr>
      <xdr:spPr>
        <a:xfrm>
          <a:off x="267716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143510</xdr:rowOff>
    </xdr:from>
    <xdr:to xmlns:xdr="http://schemas.openxmlformats.org/drawingml/2006/spreadsheetDrawing">
      <xdr:col>29</xdr:col>
      <xdr:colOff>177800</xdr:colOff>
      <xdr:row>13</xdr:row>
      <xdr:rowOff>73660</xdr:rowOff>
    </xdr:to>
    <xdr:sp macro="" textlink="">
      <xdr:nvSpPr>
        <xdr:cNvPr id="67" name="楕円 66"/>
        <xdr:cNvSpPr/>
      </xdr:nvSpPr>
      <xdr:spPr>
        <a:xfrm>
          <a:off x="5490210" y="224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160020</xdr:rowOff>
    </xdr:from>
    <xdr:ext cx="750570" cy="259080"/>
    <xdr:sp macro="" textlink="">
      <xdr:nvSpPr>
        <xdr:cNvPr id="68" name="人口1人当たり決算額の推移該当値テキスト130"/>
        <xdr:cNvSpPr txBox="1"/>
      </xdr:nvSpPr>
      <xdr:spPr>
        <a:xfrm>
          <a:off x="5626100" y="209359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97790</xdr:rowOff>
    </xdr:from>
    <xdr:to xmlns:xdr="http://schemas.openxmlformats.org/drawingml/2006/spreadsheetDrawing">
      <xdr:col>26</xdr:col>
      <xdr:colOff>101600</xdr:colOff>
      <xdr:row>14</xdr:row>
      <xdr:rowOff>27305</xdr:rowOff>
    </xdr:to>
    <xdr:sp macro="" textlink="">
      <xdr:nvSpPr>
        <xdr:cNvPr id="69" name="楕円 68"/>
        <xdr:cNvSpPr/>
      </xdr:nvSpPr>
      <xdr:spPr>
        <a:xfrm>
          <a:off x="4853940" y="23742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37465</xdr:rowOff>
    </xdr:from>
    <xdr:ext cx="734695" cy="259080"/>
    <xdr:sp macro="" textlink="">
      <xdr:nvSpPr>
        <xdr:cNvPr id="70" name="テキスト ボックス 69"/>
        <xdr:cNvSpPr txBox="1"/>
      </xdr:nvSpPr>
      <xdr:spPr>
        <a:xfrm>
          <a:off x="4531360" y="21424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99060</xdr:rowOff>
    </xdr:from>
    <xdr:to xmlns:xdr="http://schemas.openxmlformats.org/drawingml/2006/spreadsheetDrawing">
      <xdr:col>22</xdr:col>
      <xdr:colOff>165100</xdr:colOff>
      <xdr:row>14</xdr:row>
      <xdr:rowOff>29210</xdr:rowOff>
    </xdr:to>
    <xdr:sp macro="" textlink="">
      <xdr:nvSpPr>
        <xdr:cNvPr id="71" name="楕円 70"/>
        <xdr:cNvSpPr/>
      </xdr:nvSpPr>
      <xdr:spPr>
        <a:xfrm>
          <a:off x="4170680" y="2375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39370</xdr:rowOff>
    </xdr:from>
    <xdr:ext cx="760095" cy="259080"/>
    <xdr:sp macro="" textlink="">
      <xdr:nvSpPr>
        <xdr:cNvPr id="72" name="テキスト ボックス 71"/>
        <xdr:cNvSpPr txBox="1"/>
      </xdr:nvSpPr>
      <xdr:spPr>
        <a:xfrm>
          <a:off x="3848100" y="21443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135255</xdr:rowOff>
    </xdr:from>
    <xdr:to xmlns:xdr="http://schemas.openxmlformats.org/drawingml/2006/spreadsheetDrawing">
      <xdr:col>19</xdr:col>
      <xdr:colOff>38100</xdr:colOff>
      <xdr:row>14</xdr:row>
      <xdr:rowOff>65405</xdr:rowOff>
    </xdr:to>
    <xdr:sp macro="" textlink="">
      <xdr:nvSpPr>
        <xdr:cNvPr id="73" name="楕円 72"/>
        <xdr:cNvSpPr/>
      </xdr:nvSpPr>
      <xdr:spPr>
        <a:xfrm>
          <a:off x="3487420" y="241173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75565</xdr:rowOff>
    </xdr:from>
    <xdr:ext cx="760095" cy="250825"/>
    <xdr:sp macro="" textlink="">
      <xdr:nvSpPr>
        <xdr:cNvPr id="74" name="テキスト ボックス 73"/>
        <xdr:cNvSpPr txBox="1"/>
      </xdr:nvSpPr>
      <xdr:spPr>
        <a:xfrm>
          <a:off x="3164840" y="2180590"/>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52070</xdr:rowOff>
    </xdr:from>
    <xdr:to xmlns:xdr="http://schemas.openxmlformats.org/drawingml/2006/spreadsheetDrawing">
      <xdr:col>15</xdr:col>
      <xdr:colOff>101600</xdr:colOff>
      <xdr:row>14</xdr:row>
      <xdr:rowOff>153035</xdr:rowOff>
    </xdr:to>
    <xdr:sp macro="" textlink="">
      <xdr:nvSpPr>
        <xdr:cNvPr id="75" name="楕円 74"/>
        <xdr:cNvSpPr/>
      </xdr:nvSpPr>
      <xdr:spPr>
        <a:xfrm>
          <a:off x="2800350" y="24999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163195</xdr:rowOff>
    </xdr:from>
    <xdr:ext cx="760095" cy="259080"/>
    <xdr:sp macro="" textlink="">
      <xdr:nvSpPr>
        <xdr:cNvPr id="76" name="テキスト ボックス 75"/>
        <xdr:cNvSpPr txBox="1"/>
      </xdr:nvSpPr>
      <xdr:spPr>
        <a:xfrm>
          <a:off x="2477770" y="22682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94615</xdr:rowOff>
    </xdr:to>
    <xdr:sp macro="" textlink="">
      <xdr:nvSpPr>
        <xdr:cNvPr id="77" name="正方形/長方形 76"/>
        <xdr:cNvSpPr/>
      </xdr:nvSpPr>
      <xdr:spPr>
        <a:xfrm>
          <a:off x="2117090" y="5080000"/>
          <a:ext cx="415798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49580" y="51943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49580" y="54610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49580" y="57658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177800</xdr:colOff>
      <xdr:row>30</xdr:row>
      <xdr:rowOff>18415</xdr:rowOff>
    </xdr:to>
    <xdr:cxnSp macro="">
      <xdr:nvCxnSpPr>
        <xdr:cNvPr id="82" name="直線コネクタ 81"/>
        <xdr:cNvCxnSpPr/>
      </xdr:nvCxnSpPr>
      <xdr:spPr>
        <a:xfrm flipH="1">
          <a:off x="193040" y="52571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7876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304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7876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304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2796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2796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17090" y="5650865"/>
          <a:ext cx="415798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050" cy="271780"/>
    <xdr:sp macro="" textlink="">
      <xdr:nvSpPr>
        <xdr:cNvPr id="90" name="テキスト ボックス 89"/>
        <xdr:cNvSpPr txBox="1"/>
      </xdr:nvSpPr>
      <xdr:spPr>
        <a:xfrm>
          <a:off x="1645920" y="5270500"/>
          <a:ext cx="40005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17090" y="7937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92075</xdr:rowOff>
    </xdr:from>
    <xdr:to xmlns:xdr="http://schemas.openxmlformats.org/drawingml/2006/spreadsheetDrawing">
      <xdr:col>33</xdr:col>
      <xdr:colOff>114300</xdr:colOff>
      <xdr:row>38</xdr:row>
      <xdr:rowOff>92075</xdr:rowOff>
    </xdr:to>
    <xdr:cxnSp macro="">
      <xdr:nvCxnSpPr>
        <xdr:cNvPr id="92" name="直線コネクタ 91"/>
        <xdr:cNvCxnSpPr/>
      </xdr:nvCxnSpPr>
      <xdr:spPr>
        <a:xfrm>
          <a:off x="2117090" y="7559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17090" y="7175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095" cy="259715"/>
    <xdr:sp macro="" textlink="">
      <xdr:nvSpPr>
        <xdr:cNvPr id="94" name="テキスト ボックス 93"/>
        <xdr:cNvSpPr txBox="1"/>
      </xdr:nvSpPr>
      <xdr:spPr>
        <a:xfrm>
          <a:off x="1357630" y="70332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17090" y="6794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095" cy="255270"/>
    <xdr:sp macro="" textlink="">
      <xdr:nvSpPr>
        <xdr:cNvPr id="96" name="テキスト ボックス 95"/>
        <xdr:cNvSpPr txBox="1"/>
      </xdr:nvSpPr>
      <xdr:spPr>
        <a:xfrm>
          <a:off x="1357630" y="66522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17090" y="64141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095" cy="259715"/>
    <xdr:sp macro="" textlink="">
      <xdr:nvSpPr>
        <xdr:cNvPr id="98" name="テキスト ボックス 97"/>
        <xdr:cNvSpPr txBox="1"/>
      </xdr:nvSpPr>
      <xdr:spPr>
        <a:xfrm>
          <a:off x="1357630" y="62712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17090" y="6031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095" cy="259080"/>
    <xdr:sp macro="" textlink="">
      <xdr:nvSpPr>
        <xdr:cNvPr id="100" name="テキスト ボックス 99"/>
        <xdr:cNvSpPr txBox="1"/>
      </xdr:nvSpPr>
      <xdr:spPr>
        <a:xfrm>
          <a:off x="1357630" y="5890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17090" y="5650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095" cy="249555"/>
    <xdr:sp macro="" textlink="">
      <xdr:nvSpPr>
        <xdr:cNvPr id="102" name="テキスト ボックス 101"/>
        <xdr:cNvSpPr txBox="1"/>
      </xdr:nvSpPr>
      <xdr:spPr>
        <a:xfrm>
          <a:off x="1357630" y="550989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17090" y="5650865"/>
          <a:ext cx="415798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160020</xdr:rowOff>
    </xdr:from>
    <xdr:to xmlns:xdr="http://schemas.openxmlformats.org/drawingml/2006/spreadsheetDrawing">
      <xdr:col>29</xdr:col>
      <xdr:colOff>127000</xdr:colOff>
      <xdr:row>37</xdr:row>
      <xdr:rowOff>274320</xdr:rowOff>
    </xdr:to>
    <xdr:cxnSp macro="">
      <xdr:nvCxnSpPr>
        <xdr:cNvPr id="104" name="直線コネクタ 103"/>
        <xdr:cNvCxnSpPr/>
      </xdr:nvCxnSpPr>
      <xdr:spPr>
        <a:xfrm flipV="1">
          <a:off x="5541010" y="6084570"/>
          <a:ext cx="0" cy="1314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246380</xdr:rowOff>
    </xdr:from>
    <xdr:ext cx="750570" cy="255270"/>
    <xdr:sp macro="" textlink="">
      <xdr:nvSpPr>
        <xdr:cNvPr id="105" name="人口1人当たり決算額の推移最小値テキスト445"/>
        <xdr:cNvSpPr txBox="1"/>
      </xdr:nvSpPr>
      <xdr:spPr>
        <a:xfrm>
          <a:off x="5626100" y="7371080"/>
          <a:ext cx="750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274320</xdr:rowOff>
    </xdr:from>
    <xdr:to xmlns:xdr="http://schemas.openxmlformats.org/drawingml/2006/spreadsheetDrawing">
      <xdr:col>30</xdr:col>
      <xdr:colOff>25400</xdr:colOff>
      <xdr:row>37</xdr:row>
      <xdr:rowOff>274320</xdr:rowOff>
    </xdr:to>
    <xdr:cxnSp macro="">
      <xdr:nvCxnSpPr>
        <xdr:cNvPr id="106" name="直線コネクタ 105"/>
        <xdr:cNvCxnSpPr/>
      </xdr:nvCxnSpPr>
      <xdr:spPr>
        <a:xfrm>
          <a:off x="5452110" y="73990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74930</xdr:rowOff>
    </xdr:from>
    <xdr:ext cx="750570" cy="256540"/>
    <xdr:sp macro="" textlink="">
      <xdr:nvSpPr>
        <xdr:cNvPr id="107" name="人口1人当たり決算額の推移最大値テキスト445"/>
        <xdr:cNvSpPr txBox="1"/>
      </xdr:nvSpPr>
      <xdr:spPr>
        <a:xfrm>
          <a:off x="5626100" y="5828030"/>
          <a:ext cx="750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160020</xdr:rowOff>
    </xdr:from>
    <xdr:to xmlns:xdr="http://schemas.openxmlformats.org/drawingml/2006/spreadsheetDrawing">
      <xdr:col>30</xdr:col>
      <xdr:colOff>25400</xdr:colOff>
      <xdr:row>33</xdr:row>
      <xdr:rowOff>160020</xdr:rowOff>
    </xdr:to>
    <xdr:cxnSp macro="">
      <xdr:nvCxnSpPr>
        <xdr:cNvPr id="108" name="直線コネクタ 107"/>
        <xdr:cNvCxnSpPr/>
      </xdr:nvCxnSpPr>
      <xdr:spPr>
        <a:xfrm>
          <a:off x="5452110" y="608457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264795</xdr:rowOff>
    </xdr:from>
    <xdr:to xmlns:xdr="http://schemas.openxmlformats.org/drawingml/2006/spreadsheetDrawing">
      <xdr:col>29</xdr:col>
      <xdr:colOff>127000</xdr:colOff>
      <xdr:row>34</xdr:row>
      <xdr:rowOff>314960</xdr:rowOff>
    </xdr:to>
    <xdr:cxnSp macro="">
      <xdr:nvCxnSpPr>
        <xdr:cNvPr id="109" name="直線コネクタ 108"/>
        <xdr:cNvCxnSpPr/>
      </xdr:nvCxnSpPr>
      <xdr:spPr>
        <a:xfrm flipV="1">
          <a:off x="4904740" y="6532245"/>
          <a:ext cx="63627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115570</xdr:rowOff>
    </xdr:from>
    <xdr:ext cx="750570" cy="259080"/>
    <xdr:sp macro="" textlink="">
      <xdr:nvSpPr>
        <xdr:cNvPr id="110" name="人口1人当たり決算額の推移平均値テキスト445"/>
        <xdr:cNvSpPr txBox="1"/>
      </xdr:nvSpPr>
      <xdr:spPr>
        <a:xfrm>
          <a:off x="5626100" y="6725920"/>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144145</xdr:rowOff>
    </xdr:from>
    <xdr:to xmlns:xdr="http://schemas.openxmlformats.org/drawingml/2006/spreadsheetDrawing">
      <xdr:col>29</xdr:col>
      <xdr:colOff>177800</xdr:colOff>
      <xdr:row>35</xdr:row>
      <xdr:rowOff>244475</xdr:rowOff>
    </xdr:to>
    <xdr:sp macro="" textlink="">
      <xdr:nvSpPr>
        <xdr:cNvPr id="111" name="フローチャート: 判断 110"/>
        <xdr:cNvSpPr/>
      </xdr:nvSpPr>
      <xdr:spPr>
        <a:xfrm>
          <a:off x="5490210" y="67544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314960</xdr:rowOff>
    </xdr:from>
    <xdr:to xmlns:xdr="http://schemas.openxmlformats.org/drawingml/2006/spreadsheetDrawing">
      <xdr:col>26</xdr:col>
      <xdr:colOff>50800</xdr:colOff>
      <xdr:row>35</xdr:row>
      <xdr:rowOff>122555</xdr:rowOff>
    </xdr:to>
    <xdr:cxnSp macro="">
      <xdr:nvCxnSpPr>
        <xdr:cNvPr id="112" name="直線コネクタ 111"/>
        <xdr:cNvCxnSpPr/>
      </xdr:nvCxnSpPr>
      <xdr:spPr>
        <a:xfrm flipV="1">
          <a:off x="4221480" y="6582410"/>
          <a:ext cx="683260" cy="150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149225</xdr:rowOff>
    </xdr:from>
    <xdr:to xmlns:xdr="http://schemas.openxmlformats.org/drawingml/2006/spreadsheetDrawing">
      <xdr:col>26</xdr:col>
      <xdr:colOff>101600</xdr:colOff>
      <xdr:row>35</xdr:row>
      <xdr:rowOff>250190</xdr:rowOff>
    </xdr:to>
    <xdr:sp macro="" textlink="">
      <xdr:nvSpPr>
        <xdr:cNvPr id="113" name="フローチャート: 判断 112"/>
        <xdr:cNvSpPr/>
      </xdr:nvSpPr>
      <xdr:spPr>
        <a:xfrm>
          <a:off x="485394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235585</xdr:rowOff>
    </xdr:from>
    <xdr:ext cx="734695" cy="250825"/>
    <xdr:sp macro="" textlink="">
      <xdr:nvSpPr>
        <xdr:cNvPr id="114" name="テキスト ボックス 113"/>
        <xdr:cNvSpPr txBox="1"/>
      </xdr:nvSpPr>
      <xdr:spPr>
        <a:xfrm>
          <a:off x="4531360" y="6845935"/>
          <a:ext cx="7346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122555</xdr:rowOff>
    </xdr:from>
    <xdr:to xmlns:xdr="http://schemas.openxmlformats.org/drawingml/2006/spreadsheetDrawing">
      <xdr:col>22</xdr:col>
      <xdr:colOff>114300</xdr:colOff>
      <xdr:row>35</xdr:row>
      <xdr:rowOff>147955</xdr:rowOff>
    </xdr:to>
    <xdr:cxnSp macro="">
      <xdr:nvCxnSpPr>
        <xdr:cNvPr id="115" name="直線コネクタ 114"/>
        <xdr:cNvCxnSpPr/>
      </xdr:nvCxnSpPr>
      <xdr:spPr>
        <a:xfrm flipV="1">
          <a:off x="3538220" y="6732905"/>
          <a:ext cx="68326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167005</xdr:rowOff>
    </xdr:from>
    <xdr:to xmlns:xdr="http://schemas.openxmlformats.org/drawingml/2006/spreadsheetDrawing">
      <xdr:col>22</xdr:col>
      <xdr:colOff>165100</xdr:colOff>
      <xdr:row>35</xdr:row>
      <xdr:rowOff>267335</xdr:rowOff>
    </xdr:to>
    <xdr:sp macro="" textlink="">
      <xdr:nvSpPr>
        <xdr:cNvPr id="116" name="フローチャート: 判断 115"/>
        <xdr:cNvSpPr/>
      </xdr:nvSpPr>
      <xdr:spPr>
        <a:xfrm>
          <a:off x="417068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252730</xdr:rowOff>
    </xdr:from>
    <xdr:ext cx="760095" cy="259080"/>
    <xdr:sp macro="" textlink="">
      <xdr:nvSpPr>
        <xdr:cNvPr id="117" name="テキスト ボックス 116"/>
        <xdr:cNvSpPr txBox="1"/>
      </xdr:nvSpPr>
      <xdr:spPr>
        <a:xfrm>
          <a:off x="3848100" y="68630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147955</xdr:rowOff>
    </xdr:from>
    <xdr:to xmlns:xdr="http://schemas.openxmlformats.org/drawingml/2006/spreadsheetDrawing">
      <xdr:col>18</xdr:col>
      <xdr:colOff>177800</xdr:colOff>
      <xdr:row>35</xdr:row>
      <xdr:rowOff>246380</xdr:rowOff>
    </xdr:to>
    <xdr:cxnSp macro="">
      <xdr:nvCxnSpPr>
        <xdr:cNvPr id="118" name="直線コネクタ 117"/>
        <xdr:cNvCxnSpPr/>
      </xdr:nvCxnSpPr>
      <xdr:spPr>
        <a:xfrm flipV="1">
          <a:off x="2851150" y="6758305"/>
          <a:ext cx="68707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220345</xdr:rowOff>
    </xdr:from>
    <xdr:to xmlns:xdr="http://schemas.openxmlformats.org/drawingml/2006/spreadsheetDrawing">
      <xdr:col>19</xdr:col>
      <xdr:colOff>38100</xdr:colOff>
      <xdr:row>35</xdr:row>
      <xdr:rowOff>322580</xdr:rowOff>
    </xdr:to>
    <xdr:sp macro="" textlink="">
      <xdr:nvSpPr>
        <xdr:cNvPr id="119" name="フローチャート: 判断 118"/>
        <xdr:cNvSpPr/>
      </xdr:nvSpPr>
      <xdr:spPr>
        <a:xfrm>
          <a:off x="3487420" y="6830695"/>
          <a:ext cx="9779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307975</xdr:rowOff>
    </xdr:from>
    <xdr:ext cx="760095" cy="259080"/>
    <xdr:sp macro="" textlink="">
      <xdr:nvSpPr>
        <xdr:cNvPr id="120" name="テキスト ボックス 119"/>
        <xdr:cNvSpPr txBox="1"/>
      </xdr:nvSpPr>
      <xdr:spPr>
        <a:xfrm>
          <a:off x="3164840" y="69183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228600</xdr:rowOff>
    </xdr:from>
    <xdr:to xmlns:xdr="http://schemas.openxmlformats.org/drawingml/2006/spreadsheetDrawing">
      <xdr:col>15</xdr:col>
      <xdr:colOff>101600</xdr:colOff>
      <xdr:row>35</xdr:row>
      <xdr:rowOff>330835</xdr:rowOff>
    </xdr:to>
    <xdr:sp macro="" textlink="">
      <xdr:nvSpPr>
        <xdr:cNvPr id="121" name="フローチャート: 判断 120"/>
        <xdr:cNvSpPr/>
      </xdr:nvSpPr>
      <xdr:spPr>
        <a:xfrm>
          <a:off x="280035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316230</xdr:rowOff>
    </xdr:from>
    <xdr:ext cx="760095" cy="255905"/>
    <xdr:sp macro="" textlink="">
      <xdr:nvSpPr>
        <xdr:cNvPr id="122" name="テキスト ボックス 121"/>
        <xdr:cNvSpPr txBox="1"/>
      </xdr:nvSpPr>
      <xdr:spPr>
        <a:xfrm>
          <a:off x="2477770" y="692658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2475" cy="268605"/>
    <xdr:sp macro="" textlink="">
      <xdr:nvSpPr>
        <xdr:cNvPr id="123" name="テキスト ボックス 122"/>
        <xdr:cNvSpPr txBox="1"/>
      </xdr:nvSpPr>
      <xdr:spPr>
        <a:xfrm>
          <a:off x="5367020" y="7960360"/>
          <a:ext cx="75247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68605"/>
    <xdr:sp macro="" textlink="">
      <xdr:nvSpPr>
        <xdr:cNvPr id="124" name="テキスト ボックス 123"/>
        <xdr:cNvSpPr txBox="1"/>
      </xdr:nvSpPr>
      <xdr:spPr>
        <a:xfrm>
          <a:off x="473075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68605"/>
    <xdr:sp macro="" textlink="">
      <xdr:nvSpPr>
        <xdr:cNvPr id="125" name="テキスト ボックス 124"/>
        <xdr:cNvSpPr txBox="1"/>
      </xdr:nvSpPr>
      <xdr:spPr>
        <a:xfrm>
          <a:off x="404749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68605"/>
    <xdr:sp macro="" textlink="">
      <xdr:nvSpPr>
        <xdr:cNvPr id="126" name="テキスト ボックス 125"/>
        <xdr:cNvSpPr txBox="1"/>
      </xdr:nvSpPr>
      <xdr:spPr>
        <a:xfrm>
          <a:off x="336042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68605"/>
    <xdr:sp macro="" textlink="">
      <xdr:nvSpPr>
        <xdr:cNvPr id="127" name="テキスト ボックス 126"/>
        <xdr:cNvSpPr txBox="1"/>
      </xdr:nvSpPr>
      <xdr:spPr>
        <a:xfrm>
          <a:off x="267716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213995</xdr:rowOff>
    </xdr:from>
    <xdr:to xmlns:xdr="http://schemas.openxmlformats.org/drawingml/2006/spreadsheetDrawing">
      <xdr:col>29</xdr:col>
      <xdr:colOff>177800</xdr:colOff>
      <xdr:row>34</xdr:row>
      <xdr:rowOff>316230</xdr:rowOff>
    </xdr:to>
    <xdr:sp macro="" textlink="">
      <xdr:nvSpPr>
        <xdr:cNvPr id="128" name="楕円 127"/>
        <xdr:cNvSpPr/>
      </xdr:nvSpPr>
      <xdr:spPr>
        <a:xfrm>
          <a:off x="5490210" y="64814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59055</xdr:rowOff>
    </xdr:from>
    <xdr:ext cx="750570" cy="259715"/>
    <xdr:sp macro="" textlink="">
      <xdr:nvSpPr>
        <xdr:cNvPr id="129" name="人口1人当たり決算額の推移該当値テキスト445"/>
        <xdr:cNvSpPr txBox="1"/>
      </xdr:nvSpPr>
      <xdr:spPr>
        <a:xfrm>
          <a:off x="5626100" y="6326505"/>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263525</xdr:rowOff>
    </xdr:from>
    <xdr:to xmlns:xdr="http://schemas.openxmlformats.org/drawingml/2006/spreadsheetDrawing">
      <xdr:col>26</xdr:col>
      <xdr:colOff>101600</xdr:colOff>
      <xdr:row>35</xdr:row>
      <xdr:rowOff>22860</xdr:rowOff>
    </xdr:to>
    <xdr:sp macro="" textlink="">
      <xdr:nvSpPr>
        <xdr:cNvPr id="130" name="楕円 129"/>
        <xdr:cNvSpPr/>
      </xdr:nvSpPr>
      <xdr:spPr>
        <a:xfrm>
          <a:off x="4853940" y="65309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32385</xdr:rowOff>
    </xdr:from>
    <xdr:ext cx="734695" cy="254000"/>
    <xdr:sp macro="" textlink="">
      <xdr:nvSpPr>
        <xdr:cNvPr id="131" name="テキスト ボックス 130"/>
        <xdr:cNvSpPr txBox="1"/>
      </xdr:nvSpPr>
      <xdr:spPr>
        <a:xfrm>
          <a:off x="4531360" y="6299835"/>
          <a:ext cx="7346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71120</xdr:rowOff>
    </xdr:from>
    <xdr:to xmlns:xdr="http://schemas.openxmlformats.org/drawingml/2006/spreadsheetDrawing">
      <xdr:col>22</xdr:col>
      <xdr:colOff>165100</xdr:colOff>
      <xdr:row>35</xdr:row>
      <xdr:rowOff>173355</xdr:rowOff>
    </xdr:to>
    <xdr:sp macro="" textlink="">
      <xdr:nvSpPr>
        <xdr:cNvPr id="132" name="楕円 131"/>
        <xdr:cNvSpPr/>
      </xdr:nvSpPr>
      <xdr:spPr>
        <a:xfrm>
          <a:off x="4170680" y="66814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182880</xdr:rowOff>
    </xdr:from>
    <xdr:ext cx="760095" cy="259715"/>
    <xdr:sp macro="" textlink="">
      <xdr:nvSpPr>
        <xdr:cNvPr id="133" name="テキスト ボックス 132"/>
        <xdr:cNvSpPr txBox="1"/>
      </xdr:nvSpPr>
      <xdr:spPr>
        <a:xfrm>
          <a:off x="3848100" y="645033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96520</xdr:rowOff>
    </xdr:from>
    <xdr:to xmlns:xdr="http://schemas.openxmlformats.org/drawingml/2006/spreadsheetDrawing">
      <xdr:col>19</xdr:col>
      <xdr:colOff>38100</xdr:colOff>
      <xdr:row>35</xdr:row>
      <xdr:rowOff>198755</xdr:rowOff>
    </xdr:to>
    <xdr:sp macro="" textlink="">
      <xdr:nvSpPr>
        <xdr:cNvPr id="134" name="楕円 133"/>
        <xdr:cNvSpPr/>
      </xdr:nvSpPr>
      <xdr:spPr>
        <a:xfrm>
          <a:off x="3487420" y="670687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208280</xdr:rowOff>
    </xdr:from>
    <xdr:ext cx="760095" cy="259715"/>
    <xdr:sp macro="" textlink="">
      <xdr:nvSpPr>
        <xdr:cNvPr id="135" name="テキスト ボックス 134"/>
        <xdr:cNvSpPr txBox="1"/>
      </xdr:nvSpPr>
      <xdr:spPr>
        <a:xfrm>
          <a:off x="3164840" y="647573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194945</xdr:rowOff>
    </xdr:from>
    <xdr:to xmlns:xdr="http://schemas.openxmlformats.org/drawingml/2006/spreadsheetDrawing">
      <xdr:col>15</xdr:col>
      <xdr:colOff>101600</xdr:colOff>
      <xdr:row>35</xdr:row>
      <xdr:rowOff>297180</xdr:rowOff>
    </xdr:to>
    <xdr:sp macro="" textlink="">
      <xdr:nvSpPr>
        <xdr:cNvPr id="136" name="楕円 135"/>
        <xdr:cNvSpPr/>
      </xdr:nvSpPr>
      <xdr:spPr>
        <a:xfrm>
          <a:off x="2800350" y="6805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307975</xdr:rowOff>
    </xdr:from>
    <xdr:ext cx="760095" cy="258445"/>
    <xdr:sp macro="" textlink="">
      <xdr:nvSpPr>
        <xdr:cNvPr id="137" name="テキスト ボックス 136"/>
        <xdr:cNvSpPr txBox="1"/>
      </xdr:nvSpPr>
      <xdr:spPr>
        <a:xfrm>
          <a:off x="2477770" y="657542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5052"/>
          <a:ext cx="417103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116,025
114,387
489.49
62,317,066
61,188,459
520,781
30,391,374
67,715,577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88265</xdr:rowOff>
    </xdr:to>
    <xdr:sp macro="" textlink="">
      <xdr:nvSpPr>
        <xdr:cNvPr id="23" name="楕円 22"/>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88265</xdr:rowOff>
    </xdr:from>
    <xdr:ext cx="6046470" cy="247015"/>
    <xdr:sp macro="" textlink="">
      <xdr:nvSpPr>
        <xdr:cNvPr id="30" name="テキスト ボックス 29"/>
        <xdr:cNvSpPr txBox="1"/>
      </xdr:nvSpPr>
      <xdr:spPr>
        <a:xfrm>
          <a:off x="687070" y="317436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49555"/>
    <xdr:sp macro="" textlink="">
      <xdr:nvSpPr>
        <xdr:cNvPr id="31" name="テキスト ボックス 30"/>
        <xdr:cNvSpPr txBox="1"/>
      </xdr:nvSpPr>
      <xdr:spPr>
        <a:xfrm>
          <a:off x="687070" y="349250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88265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88265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88265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5900"/>
    <xdr:sp macro="" textlink="">
      <xdr:nvSpPr>
        <xdr:cNvPr id="40" name="テキスト ボックス 39"/>
        <xdr:cNvSpPr txBox="1"/>
      </xdr:nvSpPr>
      <xdr:spPr>
        <a:xfrm>
          <a:off x="712470" y="4635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29590" cy="248920"/>
    <xdr:sp macro="" textlink="">
      <xdr:nvSpPr>
        <xdr:cNvPr id="42" name="テキスト ボックス 41"/>
        <xdr:cNvSpPr txBox="1"/>
      </xdr:nvSpPr>
      <xdr:spPr>
        <a:xfrm>
          <a:off x="226695" y="69697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46760" y="6654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164465</xdr:rowOff>
    </xdr:from>
    <xdr:ext cx="529590" cy="248920"/>
    <xdr:sp macro="" textlink="">
      <xdr:nvSpPr>
        <xdr:cNvPr id="44" name="テキスト ボックス 43"/>
        <xdr:cNvSpPr txBox="1"/>
      </xdr:nvSpPr>
      <xdr:spPr>
        <a:xfrm>
          <a:off x="226695" y="65081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5" name="直線コネクタ 44"/>
        <xdr:cNvCxnSpPr/>
      </xdr:nvCxnSpPr>
      <xdr:spPr>
        <a:xfrm>
          <a:off x="746760" y="6196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53975</xdr:rowOff>
    </xdr:from>
    <xdr:ext cx="529590" cy="247015"/>
    <xdr:sp macro="" textlink="">
      <xdr:nvSpPr>
        <xdr:cNvPr id="46" name="テキスト ボックス 45"/>
        <xdr:cNvSpPr txBox="1"/>
      </xdr:nvSpPr>
      <xdr:spPr>
        <a:xfrm>
          <a:off x="226695" y="60547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46760" y="574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29590" cy="248920"/>
    <xdr:sp macro="" textlink="">
      <xdr:nvSpPr>
        <xdr:cNvPr id="48" name="テキスト ボックス 47"/>
        <xdr:cNvSpPr txBox="1"/>
      </xdr:nvSpPr>
      <xdr:spPr>
        <a:xfrm>
          <a:off x="226695" y="55981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46760" y="5283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164465</xdr:rowOff>
    </xdr:from>
    <xdr:ext cx="586105" cy="248920"/>
    <xdr:sp macro="" textlink="">
      <xdr:nvSpPr>
        <xdr:cNvPr id="50" name="テキスト ボックス 49"/>
        <xdr:cNvSpPr txBox="1"/>
      </xdr:nvSpPr>
      <xdr:spPr>
        <a:xfrm>
          <a:off x="166370" y="5136515"/>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1" name="直線コネクタ 50"/>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53975</xdr:rowOff>
    </xdr:from>
    <xdr:ext cx="586105" cy="247015"/>
    <xdr:sp macro="" textlink="">
      <xdr:nvSpPr>
        <xdr:cNvPr id="52" name="テキスト ボックス 51"/>
        <xdr:cNvSpPr txBox="1"/>
      </xdr:nvSpPr>
      <xdr:spPr>
        <a:xfrm>
          <a:off x="166370" y="4683125"/>
          <a:ext cx="5861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160020</xdr:rowOff>
    </xdr:from>
    <xdr:to xmlns:xdr="http://schemas.openxmlformats.org/drawingml/2006/spreadsheetDrawing">
      <xdr:col>24</xdr:col>
      <xdr:colOff>62865</xdr:colOff>
      <xdr:row>38</xdr:row>
      <xdr:rowOff>164465</xdr:rowOff>
    </xdr:to>
    <xdr:cxnSp macro="">
      <xdr:nvCxnSpPr>
        <xdr:cNvPr id="54" name="直線コネクタ 53"/>
        <xdr:cNvCxnSpPr/>
      </xdr:nvCxnSpPr>
      <xdr:spPr>
        <a:xfrm flipV="1">
          <a:off x="4542155" y="5303520"/>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1270</xdr:rowOff>
    </xdr:from>
    <xdr:ext cx="532765" cy="259080"/>
    <xdr:sp macro="" textlink="">
      <xdr:nvSpPr>
        <xdr:cNvPr id="55" name="人件費最小値テキスト"/>
        <xdr:cNvSpPr txBox="1"/>
      </xdr:nvSpPr>
      <xdr:spPr>
        <a:xfrm>
          <a:off x="4594860" y="6687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164465</xdr:rowOff>
    </xdr:from>
    <xdr:to xmlns:xdr="http://schemas.openxmlformats.org/drawingml/2006/spreadsheetDrawing">
      <xdr:col>24</xdr:col>
      <xdr:colOff>152400</xdr:colOff>
      <xdr:row>38</xdr:row>
      <xdr:rowOff>164465</xdr:rowOff>
    </xdr:to>
    <xdr:cxnSp macro="">
      <xdr:nvCxnSpPr>
        <xdr:cNvPr id="56" name="直線コネクタ 55"/>
        <xdr:cNvCxnSpPr/>
      </xdr:nvCxnSpPr>
      <xdr:spPr>
        <a:xfrm>
          <a:off x="4458970" y="66795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106680</xdr:rowOff>
    </xdr:from>
    <xdr:ext cx="532765" cy="259080"/>
    <xdr:sp macro="" textlink="">
      <xdr:nvSpPr>
        <xdr:cNvPr id="57" name="人件費最大値テキスト"/>
        <xdr:cNvSpPr txBox="1"/>
      </xdr:nvSpPr>
      <xdr:spPr>
        <a:xfrm>
          <a:off x="4594860" y="5078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160020</xdr:rowOff>
    </xdr:from>
    <xdr:to xmlns:xdr="http://schemas.openxmlformats.org/drawingml/2006/spreadsheetDrawing">
      <xdr:col>24</xdr:col>
      <xdr:colOff>152400</xdr:colOff>
      <xdr:row>30</xdr:row>
      <xdr:rowOff>160020</xdr:rowOff>
    </xdr:to>
    <xdr:cxnSp macro="">
      <xdr:nvCxnSpPr>
        <xdr:cNvPr id="58" name="直線コネクタ 57"/>
        <xdr:cNvCxnSpPr/>
      </xdr:nvCxnSpPr>
      <xdr:spPr>
        <a:xfrm>
          <a:off x="4458970" y="5303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156210</xdr:rowOff>
    </xdr:from>
    <xdr:to xmlns:xdr="http://schemas.openxmlformats.org/drawingml/2006/spreadsheetDrawing">
      <xdr:col>24</xdr:col>
      <xdr:colOff>63500</xdr:colOff>
      <xdr:row>32</xdr:row>
      <xdr:rowOff>102870</xdr:rowOff>
    </xdr:to>
    <xdr:cxnSp macro="">
      <xdr:nvCxnSpPr>
        <xdr:cNvPr id="59" name="直線コネクタ 58"/>
        <xdr:cNvCxnSpPr/>
      </xdr:nvCxnSpPr>
      <xdr:spPr>
        <a:xfrm flipV="1">
          <a:off x="3724910" y="5471160"/>
          <a:ext cx="8191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52070</xdr:rowOff>
    </xdr:from>
    <xdr:ext cx="532765" cy="248920"/>
    <xdr:sp macro="" textlink="">
      <xdr:nvSpPr>
        <xdr:cNvPr id="60" name="人件費平均値テキスト"/>
        <xdr:cNvSpPr txBox="1"/>
      </xdr:nvSpPr>
      <xdr:spPr>
        <a:xfrm>
          <a:off x="4594860" y="6052820"/>
          <a:ext cx="5327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73025</xdr:rowOff>
    </xdr:from>
    <xdr:to xmlns:xdr="http://schemas.openxmlformats.org/drawingml/2006/spreadsheetDrawing">
      <xdr:col>24</xdr:col>
      <xdr:colOff>114300</xdr:colOff>
      <xdr:row>36</xdr:row>
      <xdr:rowOff>3175</xdr:rowOff>
    </xdr:to>
    <xdr:sp macro="" textlink="">
      <xdr:nvSpPr>
        <xdr:cNvPr id="61" name="フローチャート: 判断 60"/>
        <xdr:cNvSpPr/>
      </xdr:nvSpPr>
      <xdr:spPr>
        <a:xfrm>
          <a:off x="4493260" y="607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102870</xdr:rowOff>
    </xdr:from>
    <xdr:to xmlns:xdr="http://schemas.openxmlformats.org/drawingml/2006/spreadsheetDrawing">
      <xdr:col>19</xdr:col>
      <xdr:colOff>177800</xdr:colOff>
      <xdr:row>32</xdr:row>
      <xdr:rowOff>114935</xdr:rowOff>
    </xdr:to>
    <xdr:cxnSp macro="">
      <xdr:nvCxnSpPr>
        <xdr:cNvPr id="62" name="直線コネクタ 61"/>
        <xdr:cNvCxnSpPr/>
      </xdr:nvCxnSpPr>
      <xdr:spPr>
        <a:xfrm flipV="1">
          <a:off x="2851150" y="5589270"/>
          <a:ext cx="873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91440</xdr:rowOff>
    </xdr:from>
    <xdr:to xmlns:xdr="http://schemas.openxmlformats.org/drawingml/2006/spreadsheetDrawing">
      <xdr:col>20</xdr:col>
      <xdr:colOff>38100</xdr:colOff>
      <xdr:row>36</xdr:row>
      <xdr:rowOff>21590</xdr:rowOff>
    </xdr:to>
    <xdr:sp macro="" textlink="">
      <xdr:nvSpPr>
        <xdr:cNvPr id="63" name="フローチャート: 判断 62"/>
        <xdr:cNvSpPr/>
      </xdr:nvSpPr>
      <xdr:spPr>
        <a:xfrm>
          <a:off x="3674110" y="60921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13335</xdr:rowOff>
    </xdr:from>
    <xdr:ext cx="523240" cy="259080"/>
    <xdr:sp macro="" textlink="">
      <xdr:nvSpPr>
        <xdr:cNvPr id="64" name="テキスト ボックス 63"/>
        <xdr:cNvSpPr txBox="1"/>
      </xdr:nvSpPr>
      <xdr:spPr>
        <a:xfrm>
          <a:off x="3461385" y="61855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114935</xdr:rowOff>
    </xdr:from>
    <xdr:to xmlns:xdr="http://schemas.openxmlformats.org/drawingml/2006/spreadsheetDrawing">
      <xdr:col>15</xdr:col>
      <xdr:colOff>50800</xdr:colOff>
      <xdr:row>33</xdr:row>
      <xdr:rowOff>6350</xdr:rowOff>
    </xdr:to>
    <xdr:cxnSp macro="">
      <xdr:nvCxnSpPr>
        <xdr:cNvPr id="65" name="直線コネクタ 64"/>
        <xdr:cNvCxnSpPr/>
      </xdr:nvCxnSpPr>
      <xdr:spPr>
        <a:xfrm flipV="1">
          <a:off x="1981200" y="5601335"/>
          <a:ext cx="8699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99695</xdr:rowOff>
    </xdr:from>
    <xdr:to xmlns:xdr="http://schemas.openxmlformats.org/drawingml/2006/spreadsheetDrawing">
      <xdr:col>15</xdr:col>
      <xdr:colOff>101600</xdr:colOff>
      <xdr:row>36</xdr:row>
      <xdr:rowOff>29845</xdr:rowOff>
    </xdr:to>
    <xdr:sp macro="" textlink="">
      <xdr:nvSpPr>
        <xdr:cNvPr id="66" name="フローチャート: 判断 65"/>
        <xdr:cNvSpPr/>
      </xdr:nvSpPr>
      <xdr:spPr>
        <a:xfrm>
          <a:off x="280035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20320</xdr:rowOff>
    </xdr:from>
    <xdr:ext cx="523240" cy="247015"/>
    <xdr:sp macro="" textlink="">
      <xdr:nvSpPr>
        <xdr:cNvPr id="67" name="テキスト ボックス 66"/>
        <xdr:cNvSpPr txBox="1"/>
      </xdr:nvSpPr>
      <xdr:spPr>
        <a:xfrm>
          <a:off x="2591435" y="6192520"/>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6350</xdr:rowOff>
    </xdr:from>
    <xdr:to xmlns:xdr="http://schemas.openxmlformats.org/drawingml/2006/spreadsheetDrawing">
      <xdr:col>10</xdr:col>
      <xdr:colOff>114300</xdr:colOff>
      <xdr:row>33</xdr:row>
      <xdr:rowOff>118110</xdr:rowOff>
    </xdr:to>
    <xdr:cxnSp macro="">
      <xdr:nvCxnSpPr>
        <xdr:cNvPr id="68" name="直線コネクタ 67"/>
        <xdr:cNvCxnSpPr/>
      </xdr:nvCxnSpPr>
      <xdr:spPr>
        <a:xfrm flipV="1">
          <a:off x="1111250" y="5664200"/>
          <a:ext cx="86995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116205</xdr:rowOff>
    </xdr:from>
    <xdr:to xmlns:xdr="http://schemas.openxmlformats.org/drawingml/2006/spreadsheetDrawing">
      <xdr:col>10</xdr:col>
      <xdr:colOff>165100</xdr:colOff>
      <xdr:row>36</xdr:row>
      <xdr:rowOff>46990</xdr:rowOff>
    </xdr:to>
    <xdr:sp macro="" textlink="">
      <xdr:nvSpPr>
        <xdr:cNvPr id="69" name="フローチャート: 判断 68"/>
        <xdr:cNvSpPr/>
      </xdr:nvSpPr>
      <xdr:spPr>
        <a:xfrm>
          <a:off x="1930400" y="6116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37465</xdr:rowOff>
    </xdr:from>
    <xdr:ext cx="523240" cy="259080"/>
    <xdr:sp macro="" textlink="">
      <xdr:nvSpPr>
        <xdr:cNvPr id="70" name="テキスト ボックス 69"/>
        <xdr:cNvSpPr txBox="1"/>
      </xdr:nvSpPr>
      <xdr:spPr>
        <a:xfrm>
          <a:off x="1717675" y="62096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46355</xdr:rowOff>
    </xdr:from>
    <xdr:to xmlns:xdr="http://schemas.openxmlformats.org/drawingml/2006/spreadsheetDrawing">
      <xdr:col>6</xdr:col>
      <xdr:colOff>38100</xdr:colOff>
      <xdr:row>36</xdr:row>
      <xdr:rowOff>147955</xdr:rowOff>
    </xdr:to>
    <xdr:sp macro="" textlink="">
      <xdr:nvSpPr>
        <xdr:cNvPr id="71" name="フローチャート: 判断 70"/>
        <xdr:cNvSpPr/>
      </xdr:nvSpPr>
      <xdr:spPr>
        <a:xfrm>
          <a:off x="1060450" y="62185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139065</xdr:rowOff>
    </xdr:from>
    <xdr:ext cx="523240" cy="259080"/>
    <xdr:sp macro="" textlink="">
      <xdr:nvSpPr>
        <xdr:cNvPr id="72" name="テキスト ボックス 71"/>
        <xdr:cNvSpPr txBox="1"/>
      </xdr:nvSpPr>
      <xdr:spPr>
        <a:xfrm>
          <a:off x="847725" y="63112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095" cy="259080"/>
    <xdr:sp macro="" textlink="">
      <xdr:nvSpPr>
        <xdr:cNvPr id="74" name="テキスト ボックス 73"/>
        <xdr:cNvSpPr txBox="1"/>
      </xdr:nvSpPr>
      <xdr:spPr>
        <a:xfrm>
          <a:off x="353822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5" name="テキスト ボックス 74"/>
        <xdr:cNvSpPr txBox="1"/>
      </xdr:nvSpPr>
      <xdr:spPr>
        <a:xfrm>
          <a:off x="266446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0095" cy="259080"/>
    <xdr:sp macro="" textlink="">
      <xdr:nvSpPr>
        <xdr:cNvPr id="76" name="テキスト ボックス 75"/>
        <xdr:cNvSpPr txBox="1"/>
      </xdr:nvSpPr>
      <xdr:spPr>
        <a:xfrm>
          <a:off x="179451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095" cy="259080"/>
    <xdr:sp macro="" textlink="">
      <xdr:nvSpPr>
        <xdr:cNvPr id="77" name="テキスト ボックス 76"/>
        <xdr:cNvSpPr txBox="1"/>
      </xdr:nvSpPr>
      <xdr:spPr>
        <a:xfrm>
          <a:off x="92456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104775</xdr:rowOff>
    </xdr:from>
    <xdr:to xmlns:xdr="http://schemas.openxmlformats.org/drawingml/2006/spreadsheetDrawing">
      <xdr:col>24</xdr:col>
      <xdr:colOff>114300</xdr:colOff>
      <xdr:row>32</xdr:row>
      <xdr:rowOff>34925</xdr:rowOff>
    </xdr:to>
    <xdr:sp macro="" textlink="">
      <xdr:nvSpPr>
        <xdr:cNvPr id="78" name="楕円 77"/>
        <xdr:cNvSpPr/>
      </xdr:nvSpPr>
      <xdr:spPr>
        <a:xfrm>
          <a:off x="4493260" y="54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127635</xdr:rowOff>
    </xdr:from>
    <xdr:ext cx="532765" cy="257175"/>
    <xdr:sp macro="" textlink="">
      <xdr:nvSpPr>
        <xdr:cNvPr id="79" name="人件費該当値テキスト"/>
        <xdr:cNvSpPr txBox="1"/>
      </xdr:nvSpPr>
      <xdr:spPr>
        <a:xfrm>
          <a:off x="4594860" y="52711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52070</xdr:rowOff>
    </xdr:from>
    <xdr:to xmlns:xdr="http://schemas.openxmlformats.org/drawingml/2006/spreadsheetDrawing">
      <xdr:col>20</xdr:col>
      <xdr:colOff>38100</xdr:colOff>
      <xdr:row>32</xdr:row>
      <xdr:rowOff>153035</xdr:rowOff>
    </xdr:to>
    <xdr:sp macro="" textlink="">
      <xdr:nvSpPr>
        <xdr:cNvPr id="80" name="楕円 79"/>
        <xdr:cNvSpPr/>
      </xdr:nvSpPr>
      <xdr:spPr>
        <a:xfrm>
          <a:off x="3674110" y="553847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30</xdr:row>
      <xdr:rowOff>164465</xdr:rowOff>
    </xdr:from>
    <xdr:ext cx="523240" cy="259080"/>
    <xdr:sp macro="" textlink="">
      <xdr:nvSpPr>
        <xdr:cNvPr id="81" name="テキスト ボックス 80"/>
        <xdr:cNvSpPr txBox="1"/>
      </xdr:nvSpPr>
      <xdr:spPr>
        <a:xfrm>
          <a:off x="3461385" y="53079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64135</xdr:rowOff>
    </xdr:from>
    <xdr:to xmlns:xdr="http://schemas.openxmlformats.org/drawingml/2006/spreadsheetDrawing">
      <xdr:col>15</xdr:col>
      <xdr:colOff>101600</xdr:colOff>
      <xdr:row>32</xdr:row>
      <xdr:rowOff>164465</xdr:rowOff>
    </xdr:to>
    <xdr:sp macro="" textlink="">
      <xdr:nvSpPr>
        <xdr:cNvPr id="82" name="楕円 81"/>
        <xdr:cNvSpPr/>
      </xdr:nvSpPr>
      <xdr:spPr>
        <a:xfrm>
          <a:off x="2800350" y="55505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31</xdr:row>
      <xdr:rowOff>10795</xdr:rowOff>
    </xdr:from>
    <xdr:ext cx="523240" cy="258445"/>
    <xdr:sp macro="" textlink="">
      <xdr:nvSpPr>
        <xdr:cNvPr id="83" name="テキスト ボックス 82"/>
        <xdr:cNvSpPr txBox="1"/>
      </xdr:nvSpPr>
      <xdr:spPr>
        <a:xfrm>
          <a:off x="2591435" y="532574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126365</xdr:rowOff>
    </xdr:from>
    <xdr:to xmlns:xdr="http://schemas.openxmlformats.org/drawingml/2006/spreadsheetDrawing">
      <xdr:col>10</xdr:col>
      <xdr:colOff>165100</xdr:colOff>
      <xdr:row>33</xdr:row>
      <xdr:rowOff>56515</xdr:rowOff>
    </xdr:to>
    <xdr:sp macro="" textlink="">
      <xdr:nvSpPr>
        <xdr:cNvPr id="84" name="楕円 83"/>
        <xdr:cNvSpPr/>
      </xdr:nvSpPr>
      <xdr:spPr>
        <a:xfrm>
          <a:off x="19304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31</xdr:row>
      <xdr:rowOff>73025</xdr:rowOff>
    </xdr:from>
    <xdr:ext cx="523240" cy="259080"/>
    <xdr:sp macro="" textlink="">
      <xdr:nvSpPr>
        <xdr:cNvPr id="85" name="テキスト ボックス 84"/>
        <xdr:cNvSpPr txBox="1"/>
      </xdr:nvSpPr>
      <xdr:spPr>
        <a:xfrm>
          <a:off x="1717675" y="53879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67945</xdr:rowOff>
    </xdr:from>
    <xdr:to xmlns:xdr="http://schemas.openxmlformats.org/drawingml/2006/spreadsheetDrawing">
      <xdr:col>6</xdr:col>
      <xdr:colOff>38100</xdr:colOff>
      <xdr:row>33</xdr:row>
      <xdr:rowOff>164465</xdr:rowOff>
    </xdr:to>
    <xdr:sp macro="" textlink="">
      <xdr:nvSpPr>
        <xdr:cNvPr id="86" name="楕円 85"/>
        <xdr:cNvSpPr/>
      </xdr:nvSpPr>
      <xdr:spPr>
        <a:xfrm>
          <a:off x="1060450" y="5725795"/>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14605</xdr:rowOff>
    </xdr:from>
    <xdr:ext cx="523240" cy="259080"/>
    <xdr:sp macro="" textlink="">
      <xdr:nvSpPr>
        <xdr:cNvPr id="87" name="テキスト ボックス 86"/>
        <xdr:cNvSpPr txBox="1"/>
      </xdr:nvSpPr>
      <xdr:spPr>
        <a:xfrm>
          <a:off x="847725" y="55010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88265</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88265</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88265</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5900"/>
    <xdr:sp macro="" textlink="">
      <xdr:nvSpPr>
        <xdr:cNvPr id="96" name="テキスト ボックス 95"/>
        <xdr:cNvSpPr txBox="1"/>
      </xdr:nvSpPr>
      <xdr:spPr>
        <a:xfrm>
          <a:off x="712470" y="8064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29590" cy="248920"/>
    <xdr:sp macro="" textlink="">
      <xdr:nvSpPr>
        <xdr:cNvPr id="98" name="テキスト ボックス 97"/>
        <xdr:cNvSpPr txBox="1"/>
      </xdr:nvSpPr>
      <xdr:spPr>
        <a:xfrm>
          <a:off x="226695" y="103987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46760" y="10214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127635</xdr:rowOff>
    </xdr:from>
    <xdr:ext cx="529590" cy="257175"/>
    <xdr:sp macro="" textlink="">
      <xdr:nvSpPr>
        <xdr:cNvPr id="100" name="テキスト ボックス 99"/>
        <xdr:cNvSpPr txBox="1"/>
      </xdr:nvSpPr>
      <xdr:spPr>
        <a:xfrm>
          <a:off x="226695" y="1007173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46760" y="9887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29590" cy="249555"/>
    <xdr:sp macro="" textlink="">
      <xdr:nvSpPr>
        <xdr:cNvPr id="102" name="テキスト ボックス 101"/>
        <xdr:cNvSpPr txBox="1"/>
      </xdr:nvSpPr>
      <xdr:spPr>
        <a:xfrm>
          <a:off x="226695" y="974534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46760" y="9561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160020</xdr:rowOff>
    </xdr:from>
    <xdr:ext cx="529590" cy="256540"/>
    <xdr:sp macro="" textlink="">
      <xdr:nvSpPr>
        <xdr:cNvPr id="104" name="テキスト ボックス 103"/>
        <xdr:cNvSpPr txBox="1"/>
      </xdr:nvSpPr>
      <xdr:spPr>
        <a:xfrm>
          <a:off x="226695" y="941832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46760" y="9234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6105" cy="250190"/>
    <xdr:sp macro="" textlink="">
      <xdr:nvSpPr>
        <xdr:cNvPr id="106" name="テキスト ボックス 105"/>
        <xdr:cNvSpPr txBox="1"/>
      </xdr:nvSpPr>
      <xdr:spPr>
        <a:xfrm>
          <a:off x="166370" y="909320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163830</xdr:rowOff>
    </xdr:from>
    <xdr:to xmlns:xdr="http://schemas.openxmlformats.org/drawingml/2006/spreadsheetDrawing">
      <xdr:col>28</xdr:col>
      <xdr:colOff>114300</xdr:colOff>
      <xdr:row>51</xdr:row>
      <xdr:rowOff>163830</xdr:rowOff>
    </xdr:to>
    <xdr:cxnSp macro="">
      <xdr:nvCxnSpPr>
        <xdr:cNvPr id="107" name="直線コネクタ 106"/>
        <xdr:cNvCxnSpPr/>
      </xdr:nvCxnSpPr>
      <xdr:spPr>
        <a:xfrm>
          <a:off x="746760" y="8907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86105" cy="256540"/>
    <xdr:sp macro="" textlink="">
      <xdr:nvSpPr>
        <xdr:cNvPr id="108" name="テキスト ボックス 107"/>
        <xdr:cNvSpPr txBox="1"/>
      </xdr:nvSpPr>
      <xdr:spPr>
        <a:xfrm>
          <a:off x="166370" y="8765540"/>
          <a:ext cx="5861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46760" y="8581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37465</xdr:rowOff>
    </xdr:from>
    <xdr:ext cx="586105" cy="259080"/>
    <xdr:sp macro="" textlink="">
      <xdr:nvSpPr>
        <xdr:cNvPr id="110" name="テキスト ボックス 109"/>
        <xdr:cNvSpPr txBox="1"/>
      </xdr:nvSpPr>
      <xdr:spPr>
        <a:xfrm>
          <a:off x="166370" y="843851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53975</xdr:rowOff>
    </xdr:from>
    <xdr:ext cx="586105" cy="247015"/>
    <xdr:sp macro="" textlink="">
      <xdr:nvSpPr>
        <xdr:cNvPr id="112" name="テキスト ボックス 111"/>
        <xdr:cNvSpPr txBox="1"/>
      </xdr:nvSpPr>
      <xdr:spPr>
        <a:xfrm>
          <a:off x="166370" y="8112125"/>
          <a:ext cx="5861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144780</xdr:rowOff>
    </xdr:from>
    <xdr:to xmlns:xdr="http://schemas.openxmlformats.org/drawingml/2006/spreadsheetDrawing">
      <xdr:col>24</xdr:col>
      <xdr:colOff>62865</xdr:colOff>
      <xdr:row>59</xdr:row>
      <xdr:rowOff>52070</xdr:rowOff>
    </xdr:to>
    <xdr:cxnSp macro="">
      <xdr:nvCxnSpPr>
        <xdr:cNvPr id="114" name="直線コネクタ 113"/>
        <xdr:cNvCxnSpPr/>
      </xdr:nvCxnSpPr>
      <xdr:spPr>
        <a:xfrm flipV="1">
          <a:off x="4542155" y="871728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55245</xdr:rowOff>
    </xdr:from>
    <xdr:ext cx="532765" cy="257810"/>
    <xdr:sp macro="" textlink="">
      <xdr:nvSpPr>
        <xdr:cNvPr id="115" name="物件費最小値テキスト"/>
        <xdr:cNvSpPr txBox="1"/>
      </xdr:nvSpPr>
      <xdr:spPr>
        <a:xfrm>
          <a:off x="4594860" y="1017079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6" name="直線コネクタ 115"/>
        <xdr:cNvCxnSpPr/>
      </xdr:nvCxnSpPr>
      <xdr:spPr>
        <a:xfrm>
          <a:off x="4458970" y="10167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90805</xdr:rowOff>
    </xdr:from>
    <xdr:ext cx="596900" cy="256540"/>
    <xdr:sp macro="" textlink="">
      <xdr:nvSpPr>
        <xdr:cNvPr id="117" name="物件費最大値テキスト"/>
        <xdr:cNvSpPr txBox="1"/>
      </xdr:nvSpPr>
      <xdr:spPr>
        <a:xfrm>
          <a:off x="4594860" y="849185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144780</xdr:rowOff>
    </xdr:from>
    <xdr:to xmlns:xdr="http://schemas.openxmlformats.org/drawingml/2006/spreadsheetDrawing">
      <xdr:col>24</xdr:col>
      <xdr:colOff>152400</xdr:colOff>
      <xdr:row>50</xdr:row>
      <xdr:rowOff>144780</xdr:rowOff>
    </xdr:to>
    <xdr:cxnSp macro="">
      <xdr:nvCxnSpPr>
        <xdr:cNvPr id="118" name="直線コネクタ 117"/>
        <xdr:cNvCxnSpPr/>
      </xdr:nvCxnSpPr>
      <xdr:spPr>
        <a:xfrm>
          <a:off x="4458970" y="8717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34290</xdr:rowOff>
    </xdr:from>
    <xdr:to xmlns:xdr="http://schemas.openxmlformats.org/drawingml/2006/spreadsheetDrawing">
      <xdr:col>24</xdr:col>
      <xdr:colOff>63500</xdr:colOff>
      <xdr:row>56</xdr:row>
      <xdr:rowOff>42545</xdr:rowOff>
    </xdr:to>
    <xdr:cxnSp macro="">
      <xdr:nvCxnSpPr>
        <xdr:cNvPr id="119" name="直線コネクタ 118"/>
        <xdr:cNvCxnSpPr/>
      </xdr:nvCxnSpPr>
      <xdr:spPr>
        <a:xfrm>
          <a:off x="3724910" y="9635490"/>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133350</xdr:rowOff>
    </xdr:from>
    <xdr:ext cx="532765" cy="248920"/>
    <xdr:sp macro="" textlink="">
      <xdr:nvSpPr>
        <xdr:cNvPr id="120" name="物件費平均値テキスト"/>
        <xdr:cNvSpPr txBox="1"/>
      </xdr:nvSpPr>
      <xdr:spPr>
        <a:xfrm>
          <a:off x="4594860" y="9734550"/>
          <a:ext cx="5327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154940</xdr:rowOff>
    </xdr:from>
    <xdr:to xmlns:xdr="http://schemas.openxmlformats.org/drawingml/2006/spreadsheetDrawing">
      <xdr:col>24</xdr:col>
      <xdr:colOff>114300</xdr:colOff>
      <xdr:row>57</xdr:row>
      <xdr:rowOff>84455</xdr:rowOff>
    </xdr:to>
    <xdr:sp macro="" textlink="">
      <xdr:nvSpPr>
        <xdr:cNvPr id="121" name="フローチャート: 判断 120"/>
        <xdr:cNvSpPr/>
      </xdr:nvSpPr>
      <xdr:spPr>
        <a:xfrm>
          <a:off x="449326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34290</xdr:rowOff>
    </xdr:from>
    <xdr:to xmlns:xdr="http://schemas.openxmlformats.org/drawingml/2006/spreadsheetDrawing">
      <xdr:col>19</xdr:col>
      <xdr:colOff>177800</xdr:colOff>
      <xdr:row>56</xdr:row>
      <xdr:rowOff>144780</xdr:rowOff>
    </xdr:to>
    <xdr:cxnSp macro="">
      <xdr:nvCxnSpPr>
        <xdr:cNvPr id="122" name="直線コネクタ 121"/>
        <xdr:cNvCxnSpPr/>
      </xdr:nvCxnSpPr>
      <xdr:spPr>
        <a:xfrm flipV="1">
          <a:off x="2851150" y="9635490"/>
          <a:ext cx="87376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95885</xdr:rowOff>
    </xdr:from>
    <xdr:to xmlns:xdr="http://schemas.openxmlformats.org/drawingml/2006/spreadsheetDrawing">
      <xdr:col>20</xdr:col>
      <xdr:colOff>38100</xdr:colOff>
      <xdr:row>57</xdr:row>
      <xdr:rowOff>26035</xdr:rowOff>
    </xdr:to>
    <xdr:sp macro="" textlink="">
      <xdr:nvSpPr>
        <xdr:cNvPr id="123" name="フローチャート: 判断 122"/>
        <xdr:cNvSpPr/>
      </xdr:nvSpPr>
      <xdr:spPr>
        <a:xfrm>
          <a:off x="3674110" y="96970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17780</xdr:rowOff>
    </xdr:from>
    <xdr:ext cx="523240" cy="248920"/>
    <xdr:sp macro="" textlink="">
      <xdr:nvSpPr>
        <xdr:cNvPr id="124" name="テキスト ボックス 123"/>
        <xdr:cNvSpPr txBox="1"/>
      </xdr:nvSpPr>
      <xdr:spPr>
        <a:xfrm>
          <a:off x="3461385" y="979043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144780</xdr:rowOff>
    </xdr:from>
    <xdr:to xmlns:xdr="http://schemas.openxmlformats.org/drawingml/2006/spreadsheetDrawing">
      <xdr:col>15</xdr:col>
      <xdr:colOff>50800</xdr:colOff>
      <xdr:row>57</xdr:row>
      <xdr:rowOff>60960</xdr:rowOff>
    </xdr:to>
    <xdr:cxnSp macro="">
      <xdr:nvCxnSpPr>
        <xdr:cNvPr id="125" name="直線コネクタ 124"/>
        <xdr:cNvCxnSpPr/>
      </xdr:nvCxnSpPr>
      <xdr:spPr>
        <a:xfrm flipV="1">
          <a:off x="1981200" y="9745980"/>
          <a:ext cx="8699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162560</xdr:rowOff>
    </xdr:from>
    <xdr:to xmlns:xdr="http://schemas.openxmlformats.org/drawingml/2006/spreadsheetDrawing">
      <xdr:col>15</xdr:col>
      <xdr:colOff>101600</xdr:colOff>
      <xdr:row>57</xdr:row>
      <xdr:rowOff>92710</xdr:rowOff>
    </xdr:to>
    <xdr:sp macro="" textlink="">
      <xdr:nvSpPr>
        <xdr:cNvPr id="126" name="フローチャート: 判断 125"/>
        <xdr:cNvSpPr/>
      </xdr:nvSpPr>
      <xdr:spPr>
        <a:xfrm>
          <a:off x="280035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83820</xdr:rowOff>
    </xdr:from>
    <xdr:ext cx="523240" cy="257810"/>
    <xdr:sp macro="" textlink="">
      <xdr:nvSpPr>
        <xdr:cNvPr id="127" name="テキスト ボックス 126"/>
        <xdr:cNvSpPr txBox="1"/>
      </xdr:nvSpPr>
      <xdr:spPr>
        <a:xfrm>
          <a:off x="2591435" y="9856470"/>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60960</xdr:rowOff>
    </xdr:from>
    <xdr:to xmlns:xdr="http://schemas.openxmlformats.org/drawingml/2006/spreadsheetDrawing">
      <xdr:col>10</xdr:col>
      <xdr:colOff>114300</xdr:colOff>
      <xdr:row>57</xdr:row>
      <xdr:rowOff>71120</xdr:rowOff>
    </xdr:to>
    <xdr:cxnSp macro="">
      <xdr:nvCxnSpPr>
        <xdr:cNvPr id="128" name="直線コネクタ 127"/>
        <xdr:cNvCxnSpPr/>
      </xdr:nvCxnSpPr>
      <xdr:spPr>
        <a:xfrm flipV="1">
          <a:off x="1111250" y="9833610"/>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97790</xdr:rowOff>
    </xdr:from>
    <xdr:to xmlns:xdr="http://schemas.openxmlformats.org/drawingml/2006/spreadsheetDrawing">
      <xdr:col>10</xdr:col>
      <xdr:colOff>165100</xdr:colOff>
      <xdr:row>58</xdr:row>
      <xdr:rowOff>27305</xdr:rowOff>
    </xdr:to>
    <xdr:sp macro="" textlink="">
      <xdr:nvSpPr>
        <xdr:cNvPr id="129" name="フローチャート: 判断 128"/>
        <xdr:cNvSpPr/>
      </xdr:nvSpPr>
      <xdr:spPr>
        <a:xfrm>
          <a:off x="19304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18415</xdr:rowOff>
    </xdr:from>
    <xdr:ext cx="523240" cy="247650"/>
    <xdr:sp macro="" textlink="">
      <xdr:nvSpPr>
        <xdr:cNvPr id="130" name="テキスト ボックス 129"/>
        <xdr:cNvSpPr txBox="1"/>
      </xdr:nvSpPr>
      <xdr:spPr>
        <a:xfrm>
          <a:off x="1717675" y="9962515"/>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122555</xdr:rowOff>
    </xdr:from>
    <xdr:to xmlns:xdr="http://schemas.openxmlformats.org/drawingml/2006/spreadsheetDrawing">
      <xdr:col>6</xdr:col>
      <xdr:colOff>38100</xdr:colOff>
      <xdr:row>58</xdr:row>
      <xdr:rowOff>52705</xdr:rowOff>
    </xdr:to>
    <xdr:sp macro="" textlink="">
      <xdr:nvSpPr>
        <xdr:cNvPr id="131" name="フローチャート: 判断 130"/>
        <xdr:cNvSpPr/>
      </xdr:nvSpPr>
      <xdr:spPr>
        <a:xfrm>
          <a:off x="1060450" y="98952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44450</xdr:rowOff>
    </xdr:from>
    <xdr:ext cx="523240" cy="259080"/>
    <xdr:sp macro="" textlink="">
      <xdr:nvSpPr>
        <xdr:cNvPr id="132" name="テキスト ボックス 131"/>
        <xdr:cNvSpPr txBox="1"/>
      </xdr:nvSpPr>
      <xdr:spPr>
        <a:xfrm>
          <a:off x="847725" y="99885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095" cy="259080"/>
    <xdr:sp macro="" textlink="">
      <xdr:nvSpPr>
        <xdr:cNvPr id="134" name="テキスト ボックス 133"/>
        <xdr:cNvSpPr txBox="1"/>
      </xdr:nvSpPr>
      <xdr:spPr>
        <a:xfrm>
          <a:off x="353822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5" name="テキスト ボックス 134"/>
        <xdr:cNvSpPr txBox="1"/>
      </xdr:nvSpPr>
      <xdr:spPr>
        <a:xfrm>
          <a:off x="266446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0095" cy="259080"/>
    <xdr:sp macro="" textlink="">
      <xdr:nvSpPr>
        <xdr:cNvPr id="136" name="テキスト ボックス 135"/>
        <xdr:cNvSpPr txBox="1"/>
      </xdr:nvSpPr>
      <xdr:spPr>
        <a:xfrm>
          <a:off x="179451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095" cy="259080"/>
    <xdr:sp macro="" textlink="">
      <xdr:nvSpPr>
        <xdr:cNvPr id="137" name="テキスト ボックス 136"/>
        <xdr:cNvSpPr txBox="1"/>
      </xdr:nvSpPr>
      <xdr:spPr>
        <a:xfrm>
          <a:off x="92456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162560</xdr:rowOff>
    </xdr:from>
    <xdr:to xmlns:xdr="http://schemas.openxmlformats.org/drawingml/2006/spreadsheetDrawing">
      <xdr:col>24</xdr:col>
      <xdr:colOff>114300</xdr:colOff>
      <xdr:row>56</xdr:row>
      <xdr:rowOff>92710</xdr:rowOff>
    </xdr:to>
    <xdr:sp macro="" textlink="">
      <xdr:nvSpPr>
        <xdr:cNvPr id="138" name="楕円 137"/>
        <xdr:cNvSpPr/>
      </xdr:nvSpPr>
      <xdr:spPr>
        <a:xfrm>
          <a:off x="449326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14605</xdr:rowOff>
    </xdr:from>
    <xdr:ext cx="532765" cy="259080"/>
    <xdr:sp macro="" textlink="">
      <xdr:nvSpPr>
        <xdr:cNvPr id="139" name="物件費該当値テキスト"/>
        <xdr:cNvSpPr txBox="1"/>
      </xdr:nvSpPr>
      <xdr:spPr>
        <a:xfrm>
          <a:off x="4594860" y="9444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154940</xdr:rowOff>
    </xdr:from>
    <xdr:to xmlns:xdr="http://schemas.openxmlformats.org/drawingml/2006/spreadsheetDrawing">
      <xdr:col>20</xdr:col>
      <xdr:colOff>38100</xdr:colOff>
      <xdr:row>56</xdr:row>
      <xdr:rowOff>84455</xdr:rowOff>
    </xdr:to>
    <xdr:sp macro="" textlink="">
      <xdr:nvSpPr>
        <xdr:cNvPr id="140" name="楕円 139"/>
        <xdr:cNvSpPr/>
      </xdr:nvSpPr>
      <xdr:spPr>
        <a:xfrm>
          <a:off x="3674110" y="958469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101600</xdr:rowOff>
    </xdr:from>
    <xdr:ext cx="523240" cy="259080"/>
    <xdr:sp macro="" textlink="">
      <xdr:nvSpPr>
        <xdr:cNvPr id="141" name="テキスト ボックス 140"/>
        <xdr:cNvSpPr txBox="1"/>
      </xdr:nvSpPr>
      <xdr:spPr>
        <a:xfrm>
          <a:off x="3461385" y="93599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93345</xdr:rowOff>
    </xdr:from>
    <xdr:to xmlns:xdr="http://schemas.openxmlformats.org/drawingml/2006/spreadsheetDrawing">
      <xdr:col>15</xdr:col>
      <xdr:colOff>101600</xdr:colOff>
      <xdr:row>57</xdr:row>
      <xdr:rowOff>23495</xdr:rowOff>
    </xdr:to>
    <xdr:sp macro="" textlink="">
      <xdr:nvSpPr>
        <xdr:cNvPr id="142" name="楕円 141"/>
        <xdr:cNvSpPr/>
      </xdr:nvSpPr>
      <xdr:spPr>
        <a:xfrm>
          <a:off x="280035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40640</xdr:rowOff>
    </xdr:from>
    <xdr:ext cx="523240" cy="250190"/>
    <xdr:sp macro="" textlink="">
      <xdr:nvSpPr>
        <xdr:cNvPr id="143" name="テキスト ボックス 142"/>
        <xdr:cNvSpPr txBox="1"/>
      </xdr:nvSpPr>
      <xdr:spPr>
        <a:xfrm>
          <a:off x="2591435" y="947039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10795</xdr:rowOff>
    </xdr:from>
    <xdr:to xmlns:xdr="http://schemas.openxmlformats.org/drawingml/2006/spreadsheetDrawing">
      <xdr:col>10</xdr:col>
      <xdr:colOff>165100</xdr:colOff>
      <xdr:row>57</xdr:row>
      <xdr:rowOff>112395</xdr:rowOff>
    </xdr:to>
    <xdr:sp macro="" textlink="">
      <xdr:nvSpPr>
        <xdr:cNvPr id="144" name="楕円 143"/>
        <xdr:cNvSpPr/>
      </xdr:nvSpPr>
      <xdr:spPr>
        <a:xfrm>
          <a:off x="19304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128270</xdr:rowOff>
    </xdr:from>
    <xdr:ext cx="523240" cy="257175"/>
    <xdr:sp macro="" textlink="">
      <xdr:nvSpPr>
        <xdr:cNvPr id="145" name="テキスト ボックス 144"/>
        <xdr:cNvSpPr txBox="1"/>
      </xdr:nvSpPr>
      <xdr:spPr>
        <a:xfrm>
          <a:off x="1717675" y="955802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20320</xdr:rowOff>
    </xdr:from>
    <xdr:to xmlns:xdr="http://schemas.openxmlformats.org/drawingml/2006/spreadsheetDrawing">
      <xdr:col>6</xdr:col>
      <xdr:colOff>38100</xdr:colOff>
      <xdr:row>57</xdr:row>
      <xdr:rowOff>122555</xdr:rowOff>
    </xdr:to>
    <xdr:sp macro="" textlink="">
      <xdr:nvSpPr>
        <xdr:cNvPr id="146" name="楕円 145"/>
        <xdr:cNvSpPr/>
      </xdr:nvSpPr>
      <xdr:spPr>
        <a:xfrm>
          <a:off x="1060450" y="979297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139065</xdr:rowOff>
    </xdr:from>
    <xdr:ext cx="523240" cy="259080"/>
    <xdr:sp macro="" textlink="">
      <xdr:nvSpPr>
        <xdr:cNvPr id="147" name="テキスト ボックス 146"/>
        <xdr:cNvSpPr txBox="1"/>
      </xdr:nvSpPr>
      <xdr:spPr>
        <a:xfrm>
          <a:off x="847725" y="95688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7376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88265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376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8669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88265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669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9870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88265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870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4676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8455" cy="215900"/>
    <xdr:sp macro="" textlink="">
      <xdr:nvSpPr>
        <xdr:cNvPr id="156" name="テキスト ボックス 155"/>
        <xdr:cNvSpPr txBox="1"/>
      </xdr:nvSpPr>
      <xdr:spPr>
        <a:xfrm>
          <a:off x="712470" y="11493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4676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24765</xdr:rowOff>
    </xdr:from>
    <xdr:to xmlns:xdr="http://schemas.openxmlformats.org/drawingml/2006/spreadsheetDrawing">
      <xdr:col>28</xdr:col>
      <xdr:colOff>114300</xdr:colOff>
      <xdr:row>78</xdr:row>
      <xdr:rowOff>24765</xdr:rowOff>
    </xdr:to>
    <xdr:cxnSp macro="">
      <xdr:nvCxnSpPr>
        <xdr:cNvPr id="158" name="直線コネクタ 157"/>
        <xdr:cNvCxnSpPr/>
      </xdr:nvCxnSpPr>
      <xdr:spPr>
        <a:xfrm>
          <a:off x="746760" y="13397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53975</xdr:rowOff>
    </xdr:from>
    <xdr:ext cx="239395" cy="247015"/>
    <xdr:sp macro="" textlink="">
      <xdr:nvSpPr>
        <xdr:cNvPr id="159" name="テキスト ボックス 158"/>
        <xdr:cNvSpPr txBox="1"/>
      </xdr:nvSpPr>
      <xdr:spPr>
        <a:xfrm>
          <a:off x="505460" y="13255625"/>
          <a:ext cx="2393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4676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164465</xdr:rowOff>
    </xdr:from>
    <xdr:ext cx="529590" cy="248920"/>
    <xdr:sp macro="" textlink="">
      <xdr:nvSpPr>
        <xdr:cNvPr id="161" name="テキスト ボックス 160"/>
        <xdr:cNvSpPr txBox="1"/>
      </xdr:nvSpPr>
      <xdr:spPr>
        <a:xfrm>
          <a:off x="226695" y="126803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46760" y="1225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29590" cy="248920"/>
    <xdr:sp macro="" textlink="">
      <xdr:nvSpPr>
        <xdr:cNvPr id="163" name="テキスト ボックス 162"/>
        <xdr:cNvSpPr txBox="1"/>
      </xdr:nvSpPr>
      <xdr:spPr>
        <a:xfrm>
          <a:off x="226695" y="121132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4" name="直線コネクタ 163"/>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53975</xdr:rowOff>
    </xdr:from>
    <xdr:ext cx="529590" cy="247015"/>
    <xdr:sp macro="" textlink="">
      <xdr:nvSpPr>
        <xdr:cNvPr id="165" name="テキスト ボックス 164"/>
        <xdr:cNvSpPr txBox="1"/>
      </xdr:nvSpPr>
      <xdr:spPr>
        <a:xfrm>
          <a:off x="226695" y="115411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4676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128270</xdr:rowOff>
    </xdr:from>
    <xdr:to xmlns:xdr="http://schemas.openxmlformats.org/drawingml/2006/spreadsheetDrawing">
      <xdr:col>24</xdr:col>
      <xdr:colOff>62865</xdr:colOff>
      <xdr:row>77</xdr:row>
      <xdr:rowOff>143510</xdr:rowOff>
    </xdr:to>
    <xdr:cxnSp macro="">
      <xdr:nvCxnSpPr>
        <xdr:cNvPr id="167" name="直線コネクタ 166"/>
        <xdr:cNvCxnSpPr/>
      </xdr:nvCxnSpPr>
      <xdr:spPr>
        <a:xfrm flipV="1">
          <a:off x="4542155" y="12129770"/>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146685</xdr:rowOff>
    </xdr:from>
    <xdr:ext cx="376555" cy="248920"/>
    <xdr:sp macro="" textlink="">
      <xdr:nvSpPr>
        <xdr:cNvPr id="168" name="維持補修費最小値テキスト"/>
        <xdr:cNvSpPr txBox="1"/>
      </xdr:nvSpPr>
      <xdr:spPr>
        <a:xfrm>
          <a:off x="4594860" y="13348335"/>
          <a:ext cx="376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143510</xdr:rowOff>
    </xdr:from>
    <xdr:to xmlns:xdr="http://schemas.openxmlformats.org/drawingml/2006/spreadsheetDrawing">
      <xdr:col>24</xdr:col>
      <xdr:colOff>152400</xdr:colOff>
      <xdr:row>77</xdr:row>
      <xdr:rowOff>143510</xdr:rowOff>
    </xdr:to>
    <xdr:cxnSp macro="">
      <xdr:nvCxnSpPr>
        <xdr:cNvPr id="169" name="直線コネクタ 168"/>
        <xdr:cNvCxnSpPr/>
      </xdr:nvCxnSpPr>
      <xdr:spPr>
        <a:xfrm>
          <a:off x="4458970" y="133451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75565</xdr:rowOff>
    </xdr:from>
    <xdr:ext cx="532765" cy="249555"/>
    <xdr:sp macro="" textlink="">
      <xdr:nvSpPr>
        <xdr:cNvPr id="170" name="維持補修費最大値テキスト"/>
        <xdr:cNvSpPr txBox="1"/>
      </xdr:nvSpPr>
      <xdr:spPr>
        <a:xfrm>
          <a:off x="4594860" y="1190561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128270</xdr:rowOff>
    </xdr:from>
    <xdr:to xmlns:xdr="http://schemas.openxmlformats.org/drawingml/2006/spreadsheetDrawing">
      <xdr:col>24</xdr:col>
      <xdr:colOff>152400</xdr:colOff>
      <xdr:row>70</xdr:row>
      <xdr:rowOff>128270</xdr:rowOff>
    </xdr:to>
    <xdr:cxnSp macro="">
      <xdr:nvCxnSpPr>
        <xdr:cNvPr id="171" name="直線コネクタ 170"/>
        <xdr:cNvCxnSpPr/>
      </xdr:nvCxnSpPr>
      <xdr:spPr>
        <a:xfrm>
          <a:off x="4458970" y="121297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141605</xdr:rowOff>
    </xdr:from>
    <xdr:to xmlns:xdr="http://schemas.openxmlformats.org/drawingml/2006/spreadsheetDrawing">
      <xdr:col>24</xdr:col>
      <xdr:colOff>63500</xdr:colOff>
      <xdr:row>75</xdr:row>
      <xdr:rowOff>143510</xdr:rowOff>
    </xdr:to>
    <xdr:cxnSp macro="">
      <xdr:nvCxnSpPr>
        <xdr:cNvPr id="172" name="直線コネクタ 171"/>
        <xdr:cNvCxnSpPr/>
      </xdr:nvCxnSpPr>
      <xdr:spPr>
        <a:xfrm>
          <a:off x="3724910" y="13000355"/>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60960</xdr:rowOff>
    </xdr:from>
    <xdr:ext cx="467995" cy="257175"/>
    <xdr:sp macro="" textlink="">
      <xdr:nvSpPr>
        <xdr:cNvPr id="173" name="維持補修費平均値テキスト"/>
        <xdr:cNvSpPr txBox="1"/>
      </xdr:nvSpPr>
      <xdr:spPr>
        <a:xfrm>
          <a:off x="4594860" y="1309116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82550</xdr:rowOff>
    </xdr:from>
    <xdr:to xmlns:xdr="http://schemas.openxmlformats.org/drawingml/2006/spreadsheetDrawing">
      <xdr:col>24</xdr:col>
      <xdr:colOff>114300</xdr:colOff>
      <xdr:row>77</xdr:row>
      <xdr:rowOff>13335</xdr:rowOff>
    </xdr:to>
    <xdr:sp macro="" textlink="">
      <xdr:nvSpPr>
        <xdr:cNvPr id="174" name="フローチャート: 判断 173"/>
        <xdr:cNvSpPr/>
      </xdr:nvSpPr>
      <xdr:spPr>
        <a:xfrm>
          <a:off x="4493260" y="131127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141605</xdr:rowOff>
    </xdr:from>
    <xdr:to xmlns:xdr="http://schemas.openxmlformats.org/drawingml/2006/spreadsheetDrawing">
      <xdr:col>19</xdr:col>
      <xdr:colOff>177800</xdr:colOff>
      <xdr:row>76</xdr:row>
      <xdr:rowOff>29210</xdr:rowOff>
    </xdr:to>
    <xdr:cxnSp macro="">
      <xdr:nvCxnSpPr>
        <xdr:cNvPr id="175" name="直線コネクタ 174"/>
        <xdr:cNvCxnSpPr/>
      </xdr:nvCxnSpPr>
      <xdr:spPr>
        <a:xfrm flipV="1">
          <a:off x="2851150" y="13000355"/>
          <a:ext cx="8737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90805</xdr:rowOff>
    </xdr:from>
    <xdr:to xmlns:xdr="http://schemas.openxmlformats.org/drawingml/2006/spreadsheetDrawing">
      <xdr:col>20</xdr:col>
      <xdr:colOff>38100</xdr:colOff>
      <xdr:row>77</xdr:row>
      <xdr:rowOff>20955</xdr:rowOff>
    </xdr:to>
    <xdr:sp macro="" textlink="">
      <xdr:nvSpPr>
        <xdr:cNvPr id="176" name="フローチャート: 判断 175"/>
        <xdr:cNvSpPr/>
      </xdr:nvSpPr>
      <xdr:spPr>
        <a:xfrm>
          <a:off x="3674110" y="131210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12700</xdr:rowOff>
    </xdr:from>
    <xdr:ext cx="460375" cy="259080"/>
    <xdr:sp macro="" textlink="">
      <xdr:nvSpPr>
        <xdr:cNvPr id="177" name="テキスト ボックス 176"/>
        <xdr:cNvSpPr txBox="1"/>
      </xdr:nvSpPr>
      <xdr:spPr>
        <a:xfrm>
          <a:off x="3493770" y="132143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29210</xdr:rowOff>
    </xdr:from>
    <xdr:to xmlns:xdr="http://schemas.openxmlformats.org/drawingml/2006/spreadsheetDrawing">
      <xdr:col>15</xdr:col>
      <xdr:colOff>50800</xdr:colOff>
      <xdr:row>76</xdr:row>
      <xdr:rowOff>54610</xdr:rowOff>
    </xdr:to>
    <xdr:cxnSp macro="">
      <xdr:nvCxnSpPr>
        <xdr:cNvPr id="178" name="直線コネクタ 177"/>
        <xdr:cNvCxnSpPr/>
      </xdr:nvCxnSpPr>
      <xdr:spPr>
        <a:xfrm flipV="1">
          <a:off x="1981200" y="13059410"/>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94615</xdr:rowOff>
    </xdr:from>
    <xdr:to xmlns:xdr="http://schemas.openxmlformats.org/drawingml/2006/spreadsheetDrawing">
      <xdr:col>15</xdr:col>
      <xdr:colOff>101600</xdr:colOff>
      <xdr:row>77</xdr:row>
      <xdr:rowOff>24765</xdr:rowOff>
    </xdr:to>
    <xdr:sp macro="" textlink="">
      <xdr:nvSpPr>
        <xdr:cNvPr id="179" name="フローチャート: 判断 178"/>
        <xdr:cNvSpPr/>
      </xdr:nvSpPr>
      <xdr:spPr>
        <a:xfrm>
          <a:off x="280035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16510</xdr:rowOff>
    </xdr:from>
    <xdr:ext cx="460375" cy="257810"/>
    <xdr:sp macro="" textlink="">
      <xdr:nvSpPr>
        <xdr:cNvPr id="180" name="テキスト ボックス 179"/>
        <xdr:cNvSpPr txBox="1"/>
      </xdr:nvSpPr>
      <xdr:spPr>
        <a:xfrm>
          <a:off x="2620010" y="1321816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54610</xdr:rowOff>
    </xdr:from>
    <xdr:to xmlns:xdr="http://schemas.openxmlformats.org/drawingml/2006/spreadsheetDrawing">
      <xdr:col>10</xdr:col>
      <xdr:colOff>114300</xdr:colOff>
      <xdr:row>76</xdr:row>
      <xdr:rowOff>88265</xdr:rowOff>
    </xdr:to>
    <xdr:cxnSp macro="">
      <xdr:nvCxnSpPr>
        <xdr:cNvPr id="181" name="直線コネクタ 180"/>
        <xdr:cNvCxnSpPr/>
      </xdr:nvCxnSpPr>
      <xdr:spPr>
        <a:xfrm flipV="1">
          <a:off x="1111250" y="13084810"/>
          <a:ext cx="8699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113030</xdr:rowOff>
    </xdr:from>
    <xdr:to xmlns:xdr="http://schemas.openxmlformats.org/drawingml/2006/spreadsheetDrawing">
      <xdr:col>10</xdr:col>
      <xdr:colOff>165100</xdr:colOff>
      <xdr:row>77</xdr:row>
      <xdr:rowOff>43180</xdr:rowOff>
    </xdr:to>
    <xdr:sp macro="" textlink="">
      <xdr:nvSpPr>
        <xdr:cNvPr id="182" name="フローチャート: 判断 181"/>
        <xdr:cNvSpPr/>
      </xdr:nvSpPr>
      <xdr:spPr>
        <a:xfrm>
          <a:off x="19304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34290</xdr:rowOff>
    </xdr:from>
    <xdr:ext cx="460375" cy="259080"/>
    <xdr:sp macro="" textlink="">
      <xdr:nvSpPr>
        <xdr:cNvPr id="183" name="テキスト ボックス 182"/>
        <xdr:cNvSpPr txBox="1"/>
      </xdr:nvSpPr>
      <xdr:spPr>
        <a:xfrm>
          <a:off x="1750060" y="132359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123825</xdr:rowOff>
    </xdr:from>
    <xdr:to xmlns:xdr="http://schemas.openxmlformats.org/drawingml/2006/spreadsheetDrawing">
      <xdr:col>6</xdr:col>
      <xdr:colOff>38100</xdr:colOff>
      <xdr:row>77</xdr:row>
      <xdr:rowOff>53975</xdr:rowOff>
    </xdr:to>
    <xdr:sp macro="" textlink="">
      <xdr:nvSpPr>
        <xdr:cNvPr id="184" name="フローチャート: 判断 183"/>
        <xdr:cNvSpPr/>
      </xdr:nvSpPr>
      <xdr:spPr>
        <a:xfrm>
          <a:off x="1060450" y="131540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45720</xdr:rowOff>
    </xdr:from>
    <xdr:ext cx="460375" cy="259080"/>
    <xdr:sp macro="" textlink="">
      <xdr:nvSpPr>
        <xdr:cNvPr id="185" name="テキスト ボックス 184"/>
        <xdr:cNvSpPr txBox="1"/>
      </xdr:nvSpPr>
      <xdr:spPr>
        <a:xfrm>
          <a:off x="880110" y="13247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3573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0095" cy="259080"/>
    <xdr:sp macro="" textlink="">
      <xdr:nvSpPr>
        <xdr:cNvPr id="187" name="テキスト ボックス 186"/>
        <xdr:cNvSpPr txBox="1"/>
      </xdr:nvSpPr>
      <xdr:spPr>
        <a:xfrm>
          <a:off x="353822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88" name="テキスト ボックス 187"/>
        <xdr:cNvSpPr txBox="1"/>
      </xdr:nvSpPr>
      <xdr:spPr>
        <a:xfrm>
          <a:off x="266446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0095" cy="259080"/>
    <xdr:sp macro="" textlink="">
      <xdr:nvSpPr>
        <xdr:cNvPr id="189" name="テキスト ボックス 188"/>
        <xdr:cNvSpPr txBox="1"/>
      </xdr:nvSpPr>
      <xdr:spPr>
        <a:xfrm>
          <a:off x="179451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0095" cy="259080"/>
    <xdr:sp macro="" textlink="">
      <xdr:nvSpPr>
        <xdr:cNvPr id="190" name="テキスト ボックス 189"/>
        <xdr:cNvSpPr txBox="1"/>
      </xdr:nvSpPr>
      <xdr:spPr>
        <a:xfrm>
          <a:off x="92456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91440</xdr:rowOff>
    </xdr:from>
    <xdr:to xmlns:xdr="http://schemas.openxmlformats.org/drawingml/2006/spreadsheetDrawing">
      <xdr:col>24</xdr:col>
      <xdr:colOff>114300</xdr:colOff>
      <xdr:row>76</xdr:row>
      <xdr:rowOff>21590</xdr:rowOff>
    </xdr:to>
    <xdr:sp macro="" textlink="">
      <xdr:nvSpPr>
        <xdr:cNvPr id="191" name="楕円 190"/>
        <xdr:cNvSpPr/>
      </xdr:nvSpPr>
      <xdr:spPr>
        <a:xfrm>
          <a:off x="449326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114935</xdr:rowOff>
    </xdr:from>
    <xdr:ext cx="467995" cy="259080"/>
    <xdr:sp macro="" textlink="">
      <xdr:nvSpPr>
        <xdr:cNvPr id="192" name="維持補修費該当値テキスト"/>
        <xdr:cNvSpPr txBox="1"/>
      </xdr:nvSpPr>
      <xdr:spPr>
        <a:xfrm>
          <a:off x="4594860" y="128022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90805</xdr:rowOff>
    </xdr:from>
    <xdr:to xmlns:xdr="http://schemas.openxmlformats.org/drawingml/2006/spreadsheetDrawing">
      <xdr:col>20</xdr:col>
      <xdr:colOff>38100</xdr:colOff>
      <xdr:row>76</xdr:row>
      <xdr:rowOff>20955</xdr:rowOff>
    </xdr:to>
    <xdr:sp macro="" textlink="">
      <xdr:nvSpPr>
        <xdr:cNvPr id="193" name="楕円 192"/>
        <xdr:cNvSpPr/>
      </xdr:nvSpPr>
      <xdr:spPr>
        <a:xfrm>
          <a:off x="3674110" y="129495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37465</xdr:rowOff>
    </xdr:from>
    <xdr:ext cx="460375" cy="259080"/>
    <xdr:sp macro="" textlink="">
      <xdr:nvSpPr>
        <xdr:cNvPr id="194" name="テキスト ボックス 193"/>
        <xdr:cNvSpPr txBox="1"/>
      </xdr:nvSpPr>
      <xdr:spPr>
        <a:xfrm>
          <a:off x="3493770" y="127247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148590</xdr:rowOff>
    </xdr:from>
    <xdr:to xmlns:xdr="http://schemas.openxmlformats.org/drawingml/2006/spreadsheetDrawing">
      <xdr:col>15</xdr:col>
      <xdr:colOff>101600</xdr:colOff>
      <xdr:row>76</xdr:row>
      <xdr:rowOff>79375</xdr:rowOff>
    </xdr:to>
    <xdr:sp macro="" textlink="">
      <xdr:nvSpPr>
        <xdr:cNvPr id="195" name="楕円 194"/>
        <xdr:cNvSpPr/>
      </xdr:nvSpPr>
      <xdr:spPr>
        <a:xfrm>
          <a:off x="2800350" y="130073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95250</xdr:rowOff>
    </xdr:from>
    <xdr:ext cx="460375" cy="257175"/>
    <xdr:sp macro="" textlink="">
      <xdr:nvSpPr>
        <xdr:cNvPr id="196" name="テキスト ボックス 195"/>
        <xdr:cNvSpPr txBox="1"/>
      </xdr:nvSpPr>
      <xdr:spPr>
        <a:xfrm>
          <a:off x="2620010" y="12782550"/>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3810</xdr:rowOff>
    </xdr:from>
    <xdr:to xmlns:xdr="http://schemas.openxmlformats.org/drawingml/2006/spreadsheetDrawing">
      <xdr:col>10</xdr:col>
      <xdr:colOff>165100</xdr:colOff>
      <xdr:row>76</xdr:row>
      <xdr:rowOff>105410</xdr:rowOff>
    </xdr:to>
    <xdr:sp macro="" textlink="">
      <xdr:nvSpPr>
        <xdr:cNvPr id="197" name="楕円 196"/>
        <xdr:cNvSpPr/>
      </xdr:nvSpPr>
      <xdr:spPr>
        <a:xfrm>
          <a:off x="19304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122555</xdr:rowOff>
    </xdr:from>
    <xdr:ext cx="460375" cy="247015"/>
    <xdr:sp macro="" textlink="">
      <xdr:nvSpPr>
        <xdr:cNvPr id="198" name="テキスト ボックス 197"/>
        <xdr:cNvSpPr txBox="1"/>
      </xdr:nvSpPr>
      <xdr:spPr>
        <a:xfrm>
          <a:off x="1750060" y="12809855"/>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37465</xdr:rowOff>
    </xdr:from>
    <xdr:to xmlns:xdr="http://schemas.openxmlformats.org/drawingml/2006/spreadsheetDrawing">
      <xdr:col>6</xdr:col>
      <xdr:colOff>38100</xdr:colOff>
      <xdr:row>76</xdr:row>
      <xdr:rowOff>139700</xdr:rowOff>
    </xdr:to>
    <xdr:sp macro="" textlink="">
      <xdr:nvSpPr>
        <xdr:cNvPr id="199" name="楕円 198"/>
        <xdr:cNvSpPr/>
      </xdr:nvSpPr>
      <xdr:spPr>
        <a:xfrm>
          <a:off x="1060450" y="130676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156210</xdr:rowOff>
    </xdr:from>
    <xdr:ext cx="460375" cy="247650"/>
    <xdr:sp macro="" textlink="">
      <xdr:nvSpPr>
        <xdr:cNvPr id="200" name="テキスト ボックス 199"/>
        <xdr:cNvSpPr txBox="1"/>
      </xdr:nvSpPr>
      <xdr:spPr>
        <a:xfrm>
          <a:off x="880110" y="12843510"/>
          <a:ext cx="4603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1" name="正方形/長方形 200"/>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2" name="正方形/長方形 201"/>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04" name="正方形/長方形 203"/>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06" name="正方形/長方形 205"/>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38455" cy="224790"/>
    <xdr:sp macro="" textlink="">
      <xdr:nvSpPr>
        <xdr:cNvPr id="209" name="テキスト ボックス 208"/>
        <xdr:cNvSpPr txBox="1"/>
      </xdr:nvSpPr>
      <xdr:spPr>
        <a:xfrm>
          <a:off x="712470" y="14923135"/>
          <a:ext cx="3384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9395" cy="248920"/>
    <xdr:sp macro="" textlink="">
      <xdr:nvSpPr>
        <xdr:cNvPr id="211" name="テキスト ボックス 210"/>
        <xdr:cNvSpPr txBox="1"/>
      </xdr:nvSpPr>
      <xdr:spPr>
        <a:xfrm>
          <a:off x="505460" y="172567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9590" cy="259080"/>
    <xdr:sp macro="" textlink="">
      <xdr:nvSpPr>
        <xdr:cNvPr id="213" name="テキスト ボックス 212"/>
        <xdr:cNvSpPr txBox="1"/>
      </xdr:nvSpPr>
      <xdr:spPr>
        <a:xfrm>
          <a:off x="226695" y="1687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6105" cy="259080"/>
    <xdr:sp macro="" textlink="">
      <xdr:nvSpPr>
        <xdr:cNvPr id="215" name="テキスト ボックス 214"/>
        <xdr:cNvSpPr txBox="1"/>
      </xdr:nvSpPr>
      <xdr:spPr>
        <a:xfrm>
          <a:off x="166370" y="1649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105" cy="248920"/>
    <xdr:sp macro="" textlink="">
      <xdr:nvSpPr>
        <xdr:cNvPr id="217" name="テキスト ボックス 216"/>
        <xdr:cNvSpPr txBox="1"/>
      </xdr:nvSpPr>
      <xdr:spPr>
        <a:xfrm>
          <a:off x="166370" y="1611376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105" cy="259080"/>
    <xdr:sp macro="" textlink="">
      <xdr:nvSpPr>
        <xdr:cNvPr id="219" name="テキスト ボックス 218"/>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66040</xdr:rowOff>
    </xdr:from>
    <xdr:to xmlns:xdr="http://schemas.openxmlformats.org/drawingml/2006/spreadsheetDrawing">
      <xdr:col>28</xdr:col>
      <xdr:colOff>114300</xdr:colOff>
      <xdr:row>90</xdr:row>
      <xdr:rowOff>66040</xdr:rowOff>
    </xdr:to>
    <xdr:cxnSp macro="">
      <xdr:nvCxnSpPr>
        <xdr:cNvPr id="220" name="直線コネクタ 219"/>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95885</xdr:rowOff>
    </xdr:from>
    <xdr:ext cx="586105" cy="266700"/>
    <xdr:sp macro="" textlink="">
      <xdr:nvSpPr>
        <xdr:cNvPr id="221" name="テキスト ボックス 220"/>
        <xdr:cNvSpPr txBox="1"/>
      </xdr:nvSpPr>
      <xdr:spPr>
        <a:xfrm>
          <a:off x="166370" y="15354935"/>
          <a:ext cx="5861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2" name="直線コネクタ 221"/>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86105" cy="257175"/>
    <xdr:sp macro="" textlink="">
      <xdr:nvSpPr>
        <xdr:cNvPr id="223" name="テキスト ボックス 222"/>
        <xdr:cNvSpPr txBox="1"/>
      </xdr:nvSpPr>
      <xdr:spPr>
        <a:xfrm>
          <a:off x="166370" y="14972665"/>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99060</xdr:rowOff>
    </xdr:from>
    <xdr:to xmlns:xdr="http://schemas.openxmlformats.org/drawingml/2006/spreadsheetDrawing">
      <xdr:col>24</xdr:col>
      <xdr:colOff>62865</xdr:colOff>
      <xdr:row>97</xdr:row>
      <xdr:rowOff>147320</xdr:rowOff>
    </xdr:to>
    <xdr:cxnSp macro="">
      <xdr:nvCxnSpPr>
        <xdr:cNvPr id="225" name="直線コネクタ 224"/>
        <xdr:cNvCxnSpPr/>
      </xdr:nvCxnSpPr>
      <xdr:spPr>
        <a:xfrm flipV="1">
          <a:off x="4542155" y="1552956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151130</xdr:rowOff>
    </xdr:from>
    <xdr:ext cx="532765" cy="259080"/>
    <xdr:sp macro="" textlink="">
      <xdr:nvSpPr>
        <xdr:cNvPr id="226" name="扶助費最小値テキスト"/>
        <xdr:cNvSpPr txBox="1"/>
      </xdr:nvSpPr>
      <xdr:spPr>
        <a:xfrm>
          <a:off x="4594860" y="16781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147320</xdr:rowOff>
    </xdr:from>
    <xdr:to xmlns:xdr="http://schemas.openxmlformats.org/drawingml/2006/spreadsheetDrawing">
      <xdr:col>24</xdr:col>
      <xdr:colOff>152400</xdr:colOff>
      <xdr:row>97</xdr:row>
      <xdr:rowOff>147320</xdr:rowOff>
    </xdr:to>
    <xdr:cxnSp macro="">
      <xdr:nvCxnSpPr>
        <xdr:cNvPr id="227" name="直線コネクタ 226"/>
        <xdr:cNvCxnSpPr/>
      </xdr:nvCxnSpPr>
      <xdr:spPr>
        <a:xfrm>
          <a:off x="4458970" y="16777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43815</xdr:rowOff>
    </xdr:from>
    <xdr:ext cx="596900" cy="259715"/>
    <xdr:sp macro="" textlink="">
      <xdr:nvSpPr>
        <xdr:cNvPr id="228" name="扶助費最大値テキスト"/>
        <xdr:cNvSpPr txBox="1"/>
      </xdr:nvSpPr>
      <xdr:spPr>
        <a:xfrm>
          <a:off x="4594860" y="15302865"/>
          <a:ext cx="596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99060</xdr:rowOff>
    </xdr:from>
    <xdr:to xmlns:xdr="http://schemas.openxmlformats.org/drawingml/2006/spreadsheetDrawing">
      <xdr:col>24</xdr:col>
      <xdr:colOff>152400</xdr:colOff>
      <xdr:row>90</xdr:row>
      <xdr:rowOff>99060</xdr:rowOff>
    </xdr:to>
    <xdr:cxnSp macro="">
      <xdr:nvCxnSpPr>
        <xdr:cNvPr id="229" name="直線コネクタ 228"/>
        <xdr:cNvCxnSpPr/>
      </xdr:nvCxnSpPr>
      <xdr:spPr>
        <a:xfrm>
          <a:off x="4458970" y="15529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71755</xdr:rowOff>
    </xdr:from>
    <xdr:to xmlns:xdr="http://schemas.openxmlformats.org/drawingml/2006/spreadsheetDrawing">
      <xdr:col>24</xdr:col>
      <xdr:colOff>63500</xdr:colOff>
      <xdr:row>96</xdr:row>
      <xdr:rowOff>153035</xdr:rowOff>
    </xdr:to>
    <xdr:cxnSp macro="">
      <xdr:nvCxnSpPr>
        <xdr:cNvPr id="230" name="直線コネクタ 229"/>
        <xdr:cNvCxnSpPr/>
      </xdr:nvCxnSpPr>
      <xdr:spPr>
        <a:xfrm flipV="1">
          <a:off x="3724910" y="16530955"/>
          <a:ext cx="8191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35560</xdr:rowOff>
    </xdr:from>
    <xdr:ext cx="596900" cy="259080"/>
    <xdr:sp macro="" textlink="">
      <xdr:nvSpPr>
        <xdr:cNvPr id="231" name="扶助費平均値テキスト"/>
        <xdr:cNvSpPr txBox="1"/>
      </xdr:nvSpPr>
      <xdr:spPr>
        <a:xfrm>
          <a:off x="4594860" y="16151860"/>
          <a:ext cx="596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12700</xdr:rowOff>
    </xdr:from>
    <xdr:to xmlns:xdr="http://schemas.openxmlformats.org/drawingml/2006/spreadsheetDrawing">
      <xdr:col>24</xdr:col>
      <xdr:colOff>114300</xdr:colOff>
      <xdr:row>95</xdr:row>
      <xdr:rowOff>114300</xdr:rowOff>
    </xdr:to>
    <xdr:sp macro="" textlink="">
      <xdr:nvSpPr>
        <xdr:cNvPr id="232" name="フローチャート: 判断 231"/>
        <xdr:cNvSpPr/>
      </xdr:nvSpPr>
      <xdr:spPr>
        <a:xfrm>
          <a:off x="4493260" y="163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53975</xdr:rowOff>
    </xdr:from>
    <xdr:to xmlns:xdr="http://schemas.openxmlformats.org/drawingml/2006/spreadsheetDrawing">
      <xdr:col>19</xdr:col>
      <xdr:colOff>177800</xdr:colOff>
      <xdr:row>96</xdr:row>
      <xdr:rowOff>153035</xdr:rowOff>
    </xdr:to>
    <xdr:cxnSp macro="">
      <xdr:nvCxnSpPr>
        <xdr:cNvPr id="233" name="直線コネクタ 232"/>
        <xdr:cNvCxnSpPr/>
      </xdr:nvCxnSpPr>
      <xdr:spPr>
        <a:xfrm>
          <a:off x="2851150" y="16513175"/>
          <a:ext cx="87376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83185</xdr:rowOff>
    </xdr:from>
    <xdr:to xmlns:xdr="http://schemas.openxmlformats.org/drawingml/2006/spreadsheetDrawing">
      <xdr:col>20</xdr:col>
      <xdr:colOff>38100</xdr:colOff>
      <xdr:row>96</xdr:row>
      <xdr:rowOff>13335</xdr:rowOff>
    </xdr:to>
    <xdr:sp macro="" textlink="">
      <xdr:nvSpPr>
        <xdr:cNvPr id="234" name="フローチャート: 判断 233"/>
        <xdr:cNvSpPr/>
      </xdr:nvSpPr>
      <xdr:spPr>
        <a:xfrm>
          <a:off x="3674110" y="163709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29845</xdr:rowOff>
    </xdr:from>
    <xdr:ext cx="589280" cy="250825"/>
    <xdr:sp macro="" textlink="">
      <xdr:nvSpPr>
        <xdr:cNvPr id="235" name="テキスト ボックス 234"/>
        <xdr:cNvSpPr txBox="1"/>
      </xdr:nvSpPr>
      <xdr:spPr>
        <a:xfrm>
          <a:off x="3429000" y="1614614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53975</xdr:rowOff>
    </xdr:from>
    <xdr:to xmlns:xdr="http://schemas.openxmlformats.org/drawingml/2006/spreadsheetDrawing">
      <xdr:col>15</xdr:col>
      <xdr:colOff>50800</xdr:colOff>
      <xdr:row>97</xdr:row>
      <xdr:rowOff>85090</xdr:rowOff>
    </xdr:to>
    <xdr:cxnSp macro="">
      <xdr:nvCxnSpPr>
        <xdr:cNvPr id="236" name="直線コネクタ 235"/>
        <xdr:cNvCxnSpPr/>
      </xdr:nvCxnSpPr>
      <xdr:spPr>
        <a:xfrm flipV="1">
          <a:off x="1981200" y="16513175"/>
          <a:ext cx="86995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3175</xdr:rowOff>
    </xdr:from>
    <xdr:to xmlns:xdr="http://schemas.openxmlformats.org/drawingml/2006/spreadsheetDrawing">
      <xdr:col>15</xdr:col>
      <xdr:colOff>101600</xdr:colOff>
      <xdr:row>95</xdr:row>
      <xdr:rowOff>104775</xdr:rowOff>
    </xdr:to>
    <xdr:sp macro="" textlink="">
      <xdr:nvSpPr>
        <xdr:cNvPr id="237" name="フローチャート: 判断 236"/>
        <xdr:cNvSpPr/>
      </xdr:nvSpPr>
      <xdr:spPr>
        <a:xfrm>
          <a:off x="280035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121285</xdr:rowOff>
    </xdr:from>
    <xdr:ext cx="589280" cy="250825"/>
    <xdr:sp macro="" textlink="">
      <xdr:nvSpPr>
        <xdr:cNvPr id="238" name="テキスト ボックス 237"/>
        <xdr:cNvSpPr txBox="1"/>
      </xdr:nvSpPr>
      <xdr:spPr>
        <a:xfrm>
          <a:off x="2559050" y="1606613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85090</xdr:rowOff>
    </xdr:from>
    <xdr:to xmlns:xdr="http://schemas.openxmlformats.org/drawingml/2006/spreadsheetDrawing">
      <xdr:col>10</xdr:col>
      <xdr:colOff>114300</xdr:colOff>
      <xdr:row>97</xdr:row>
      <xdr:rowOff>117475</xdr:rowOff>
    </xdr:to>
    <xdr:cxnSp macro="">
      <xdr:nvCxnSpPr>
        <xdr:cNvPr id="239" name="直線コネクタ 238"/>
        <xdr:cNvCxnSpPr/>
      </xdr:nvCxnSpPr>
      <xdr:spPr>
        <a:xfrm flipV="1">
          <a:off x="1111250" y="16715740"/>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57785</xdr:rowOff>
    </xdr:from>
    <xdr:to xmlns:xdr="http://schemas.openxmlformats.org/drawingml/2006/spreadsheetDrawing">
      <xdr:col>10</xdr:col>
      <xdr:colOff>165100</xdr:colOff>
      <xdr:row>96</xdr:row>
      <xdr:rowOff>159385</xdr:rowOff>
    </xdr:to>
    <xdr:sp macro="" textlink="">
      <xdr:nvSpPr>
        <xdr:cNvPr id="240" name="フローチャート: 判断 239"/>
        <xdr:cNvSpPr/>
      </xdr:nvSpPr>
      <xdr:spPr>
        <a:xfrm>
          <a:off x="19304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4445</xdr:rowOff>
    </xdr:from>
    <xdr:ext cx="589280" cy="259080"/>
    <xdr:sp macro="" textlink="">
      <xdr:nvSpPr>
        <xdr:cNvPr id="241" name="テキスト ボックス 240"/>
        <xdr:cNvSpPr txBox="1"/>
      </xdr:nvSpPr>
      <xdr:spPr>
        <a:xfrm>
          <a:off x="1685290" y="162921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73660</xdr:rowOff>
    </xdr:from>
    <xdr:to xmlns:xdr="http://schemas.openxmlformats.org/drawingml/2006/spreadsheetDrawing">
      <xdr:col>6</xdr:col>
      <xdr:colOff>38100</xdr:colOff>
      <xdr:row>97</xdr:row>
      <xdr:rowOff>3810</xdr:rowOff>
    </xdr:to>
    <xdr:sp macro="" textlink="">
      <xdr:nvSpPr>
        <xdr:cNvPr id="242" name="フローチャート: 判断 241"/>
        <xdr:cNvSpPr/>
      </xdr:nvSpPr>
      <xdr:spPr>
        <a:xfrm>
          <a:off x="1060450" y="16532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20320</xdr:rowOff>
    </xdr:from>
    <xdr:ext cx="589280" cy="248920"/>
    <xdr:sp macro="" textlink="">
      <xdr:nvSpPr>
        <xdr:cNvPr id="243" name="テキスト ボックス 242"/>
        <xdr:cNvSpPr txBox="1"/>
      </xdr:nvSpPr>
      <xdr:spPr>
        <a:xfrm>
          <a:off x="815340" y="1630807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095" cy="259080"/>
    <xdr:sp macro="" textlink="">
      <xdr:nvSpPr>
        <xdr:cNvPr id="245" name="テキスト ボックス 244"/>
        <xdr:cNvSpPr txBox="1"/>
      </xdr:nvSpPr>
      <xdr:spPr>
        <a:xfrm>
          <a:off x="353822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6" name="テキスト ボックス 245"/>
        <xdr:cNvSpPr txBox="1"/>
      </xdr:nvSpPr>
      <xdr:spPr>
        <a:xfrm>
          <a:off x="26644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095" cy="259080"/>
    <xdr:sp macro="" textlink="">
      <xdr:nvSpPr>
        <xdr:cNvPr id="247" name="テキスト ボックス 246"/>
        <xdr:cNvSpPr txBox="1"/>
      </xdr:nvSpPr>
      <xdr:spPr>
        <a:xfrm>
          <a:off x="179451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095" cy="259080"/>
    <xdr:sp macro="" textlink="">
      <xdr:nvSpPr>
        <xdr:cNvPr id="248" name="テキスト ボックス 247"/>
        <xdr:cNvSpPr txBox="1"/>
      </xdr:nvSpPr>
      <xdr:spPr>
        <a:xfrm>
          <a:off x="9245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20955</xdr:rowOff>
    </xdr:from>
    <xdr:to xmlns:xdr="http://schemas.openxmlformats.org/drawingml/2006/spreadsheetDrawing">
      <xdr:col>24</xdr:col>
      <xdr:colOff>114300</xdr:colOff>
      <xdr:row>96</xdr:row>
      <xdr:rowOff>122555</xdr:rowOff>
    </xdr:to>
    <xdr:sp macro="" textlink="">
      <xdr:nvSpPr>
        <xdr:cNvPr id="249" name="楕円 248"/>
        <xdr:cNvSpPr/>
      </xdr:nvSpPr>
      <xdr:spPr>
        <a:xfrm>
          <a:off x="449326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170815</xdr:rowOff>
    </xdr:from>
    <xdr:ext cx="596900" cy="258445"/>
    <xdr:sp macro="" textlink="">
      <xdr:nvSpPr>
        <xdr:cNvPr id="250" name="扶助費該当値テキスト"/>
        <xdr:cNvSpPr txBox="1"/>
      </xdr:nvSpPr>
      <xdr:spPr>
        <a:xfrm>
          <a:off x="4594860" y="164585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102235</xdr:rowOff>
    </xdr:from>
    <xdr:to xmlns:xdr="http://schemas.openxmlformats.org/drawingml/2006/spreadsheetDrawing">
      <xdr:col>20</xdr:col>
      <xdr:colOff>38100</xdr:colOff>
      <xdr:row>97</xdr:row>
      <xdr:rowOff>32385</xdr:rowOff>
    </xdr:to>
    <xdr:sp macro="" textlink="">
      <xdr:nvSpPr>
        <xdr:cNvPr id="251" name="楕円 250"/>
        <xdr:cNvSpPr/>
      </xdr:nvSpPr>
      <xdr:spPr>
        <a:xfrm>
          <a:off x="3674110" y="165614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23495</xdr:rowOff>
    </xdr:from>
    <xdr:ext cx="589280" cy="259080"/>
    <xdr:sp macro="" textlink="">
      <xdr:nvSpPr>
        <xdr:cNvPr id="252" name="テキスト ボックス 251"/>
        <xdr:cNvSpPr txBox="1"/>
      </xdr:nvSpPr>
      <xdr:spPr>
        <a:xfrm>
          <a:off x="3429000" y="166541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3175</xdr:rowOff>
    </xdr:from>
    <xdr:to xmlns:xdr="http://schemas.openxmlformats.org/drawingml/2006/spreadsheetDrawing">
      <xdr:col>15</xdr:col>
      <xdr:colOff>101600</xdr:colOff>
      <xdr:row>96</xdr:row>
      <xdr:rowOff>104775</xdr:rowOff>
    </xdr:to>
    <xdr:sp macro="" textlink="">
      <xdr:nvSpPr>
        <xdr:cNvPr id="253" name="楕円 252"/>
        <xdr:cNvSpPr/>
      </xdr:nvSpPr>
      <xdr:spPr>
        <a:xfrm>
          <a:off x="280035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95885</xdr:rowOff>
    </xdr:from>
    <xdr:ext cx="589280" cy="259080"/>
    <xdr:sp macro="" textlink="">
      <xdr:nvSpPr>
        <xdr:cNvPr id="254" name="テキスト ボックス 253"/>
        <xdr:cNvSpPr txBox="1"/>
      </xdr:nvSpPr>
      <xdr:spPr>
        <a:xfrm>
          <a:off x="2559050" y="1655508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34290</xdr:rowOff>
    </xdr:from>
    <xdr:to xmlns:xdr="http://schemas.openxmlformats.org/drawingml/2006/spreadsheetDrawing">
      <xdr:col>10</xdr:col>
      <xdr:colOff>165100</xdr:colOff>
      <xdr:row>97</xdr:row>
      <xdr:rowOff>135890</xdr:rowOff>
    </xdr:to>
    <xdr:sp macro="" textlink="">
      <xdr:nvSpPr>
        <xdr:cNvPr id="255" name="楕円 254"/>
        <xdr:cNvSpPr/>
      </xdr:nvSpPr>
      <xdr:spPr>
        <a:xfrm>
          <a:off x="19304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127000</xdr:rowOff>
    </xdr:from>
    <xdr:ext cx="523240" cy="259080"/>
    <xdr:sp macro="" textlink="">
      <xdr:nvSpPr>
        <xdr:cNvPr id="256" name="テキスト ボックス 255"/>
        <xdr:cNvSpPr txBox="1"/>
      </xdr:nvSpPr>
      <xdr:spPr>
        <a:xfrm>
          <a:off x="1717675" y="167576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66675</xdr:rowOff>
    </xdr:from>
    <xdr:to xmlns:xdr="http://schemas.openxmlformats.org/drawingml/2006/spreadsheetDrawing">
      <xdr:col>6</xdr:col>
      <xdr:colOff>38100</xdr:colOff>
      <xdr:row>97</xdr:row>
      <xdr:rowOff>168275</xdr:rowOff>
    </xdr:to>
    <xdr:sp macro="" textlink="">
      <xdr:nvSpPr>
        <xdr:cNvPr id="257" name="楕円 256"/>
        <xdr:cNvSpPr/>
      </xdr:nvSpPr>
      <xdr:spPr>
        <a:xfrm>
          <a:off x="1060450" y="16697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160020</xdr:rowOff>
    </xdr:from>
    <xdr:ext cx="523240" cy="259080"/>
    <xdr:sp macro="" textlink="">
      <xdr:nvSpPr>
        <xdr:cNvPr id="258" name="テキスト ボックス 257"/>
        <xdr:cNvSpPr txBox="1"/>
      </xdr:nvSpPr>
      <xdr:spPr>
        <a:xfrm>
          <a:off x="847725" y="167906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88265</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88265</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88265</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5900"/>
    <xdr:sp macro="" textlink="">
      <xdr:nvSpPr>
        <xdr:cNvPr id="267" name="テキスト ボックス 266"/>
        <xdr:cNvSpPr txBox="1"/>
      </xdr:nvSpPr>
      <xdr:spPr>
        <a:xfrm>
          <a:off x="6436360" y="4635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9" name="直線コネクタ 268"/>
        <xdr:cNvCxnSpPr/>
      </xdr:nvCxnSpPr>
      <xdr:spPr>
        <a:xfrm>
          <a:off x="6474460" y="6785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127635</xdr:rowOff>
    </xdr:from>
    <xdr:ext cx="239395" cy="257175"/>
    <xdr:sp macro="" textlink="">
      <xdr:nvSpPr>
        <xdr:cNvPr id="270" name="テキスト ボックス 269"/>
        <xdr:cNvSpPr txBox="1"/>
      </xdr:nvSpPr>
      <xdr:spPr>
        <a:xfrm>
          <a:off x="6229350" y="6642735"/>
          <a:ext cx="2393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1" name="直線コネクタ 270"/>
        <xdr:cNvCxnSpPr/>
      </xdr:nvCxnSpPr>
      <xdr:spPr>
        <a:xfrm>
          <a:off x="6474460" y="6458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29590" cy="249555"/>
    <xdr:sp macro="" textlink="">
      <xdr:nvSpPr>
        <xdr:cNvPr id="272" name="テキスト ボックス 271"/>
        <xdr:cNvSpPr txBox="1"/>
      </xdr:nvSpPr>
      <xdr:spPr>
        <a:xfrm>
          <a:off x="5954395" y="631634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3" name="直線コネクタ 272"/>
        <xdr:cNvCxnSpPr/>
      </xdr:nvCxnSpPr>
      <xdr:spPr>
        <a:xfrm>
          <a:off x="6474460" y="6132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160020</xdr:rowOff>
    </xdr:from>
    <xdr:ext cx="529590" cy="256540"/>
    <xdr:sp macro="" textlink="">
      <xdr:nvSpPr>
        <xdr:cNvPr id="274" name="テキスト ボックス 273"/>
        <xdr:cNvSpPr txBox="1"/>
      </xdr:nvSpPr>
      <xdr:spPr>
        <a:xfrm>
          <a:off x="5954395" y="598932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5" name="直線コネクタ 274"/>
        <xdr:cNvCxnSpPr/>
      </xdr:nvCxnSpPr>
      <xdr:spPr>
        <a:xfrm>
          <a:off x="6474460" y="5805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29590" cy="250190"/>
    <xdr:sp macro="" textlink="">
      <xdr:nvSpPr>
        <xdr:cNvPr id="276" name="テキスト ボックス 275"/>
        <xdr:cNvSpPr txBox="1"/>
      </xdr:nvSpPr>
      <xdr:spPr>
        <a:xfrm>
          <a:off x="5954395" y="5664200"/>
          <a:ext cx="529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163830</xdr:rowOff>
    </xdr:from>
    <xdr:to xmlns:xdr="http://schemas.openxmlformats.org/drawingml/2006/spreadsheetDrawing">
      <xdr:col>59</xdr:col>
      <xdr:colOff>50800</xdr:colOff>
      <xdr:row>31</xdr:row>
      <xdr:rowOff>163830</xdr:rowOff>
    </xdr:to>
    <xdr:cxnSp macro="">
      <xdr:nvCxnSpPr>
        <xdr:cNvPr id="277" name="直線コネクタ 276"/>
        <xdr:cNvCxnSpPr/>
      </xdr:nvCxnSpPr>
      <xdr:spPr>
        <a:xfrm>
          <a:off x="6474460" y="5478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86105" cy="256540"/>
    <xdr:sp macro="" textlink="">
      <xdr:nvSpPr>
        <xdr:cNvPr id="278" name="テキスト ボックス 277"/>
        <xdr:cNvSpPr txBox="1"/>
      </xdr:nvSpPr>
      <xdr:spPr>
        <a:xfrm>
          <a:off x="5890260" y="5336540"/>
          <a:ext cx="5861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9" name="直線コネクタ 278"/>
        <xdr:cNvCxnSpPr/>
      </xdr:nvCxnSpPr>
      <xdr:spPr>
        <a:xfrm>
          <a:off x="6474460" y="5152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86105" cy="259080"/>
    <xdr:sp macro="" textlink="">
      <xdr:nvSpPr>
        <xdr:cNvPr id="280" name="テキスト ボックス 279"/>
        <xdr:cNvSpPr txBox="1"/>
      </xdr:nvSpPr>
      <xdr:spPr>
        <a:xfrm>
          <a:off x="5890260" y="500951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1" name="直線コネクタ 280"/>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53975</xdr:rowOff>
    </xdr:from>
    <xdr:ext cx="586105" cy="247015"/>
    <xdr:sp macro="" textlink="">
      <xdr:nvSpPr>
        <xdr:cNvPr id="282" name="テキスト ボックス 281"/>
        <xdr:cNvSpPr txBox="1"/>
      </xdr:nvSpPr>
      <xdr:spPr>
        <a:xfrm>
          <a:off x="5890260" y="4683125"/>
          <a:ext cx="5861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70485</xdr:rowOff>
    </xdr:from>
    <xdr:to xmlns:xdr="http://schemas.openxmlformats.org/drawingml/2006/spreadsheetDrawing">
      <xdr:col>54</xdr:col>
      <xdr:colOff>186690</xdr:colOff>
      <xdr:row>38</xdr:row>
      <xdr:rowOff>38735</xdr:rowOff>
    </xdr:to>
    <xdr:cxnSp macro="">
      <xdr:nvCxnSpPr>
        <xdr:cNvPr id="284" name="直線コネクタ 283"/>
        <xdr:cNvCxnSpPr/>
      </xdr:nvCxnSpPr>
      <xdr:spPr>
        <a:xfrm flipV="1">
          <a:off x="10267950" y="5213985"/>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43180</xdr:rowOff>
    </xdr:from>
    <xdr:ext cx="532765" cy="248920"/>
    <xdr:sp macro="" textlink="">
      <xdr:nvSpPr>
        <xdr:cNvPr id="285" name="補助費等最小値テキスト"/>
        <xdr:cNvSpPr txBox="1"/>
      </xdr:nvSpPr>
      <xdr:spPr>
        <a:xfrm>
          <a:off x="10318750" y="6558280"/>
          <a:ext cx="5327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38735</xdr:rowOff>
    </xdr:from>
    <xdr:to xmlns:xdr="http://schemas.openxmlformats.org/drawingml/2006/spreadsheetDrawing">
      <xdr:col>55</xdr:col>
      <xdr:colOff>88900</xdr:colOff>
      <xdr:row>38</xdr:row>
      <xdr:rowOff>38735</xdr:rowOff>
    </xdr:to>
    <xdr:cxnSp macro="">
      <xdr:nvCxnSpPr>
        <xdr:cNvPr id="286" name="直線コネクタ 285"/>
        <xdr:cNvCxnSpPr/>
      </xdr:nvCxnSpPr>
      <xdr:spPr>
        <a:xfrm>
          <a:off x="10182860" y="65538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17780</xdr:rowOff>
    </xdr:from>
    <xdr:ext cx="596900" cy="248920"/>
    <xdr:sp macro="" textlink="">
      <xdr:nvSpPr>
        <xdr:cNvPr id="287" name="補助費等最大値テキスト"/>
        <xdr:cNvSpPr txBox="1"/>
      </xdr:nvSpPr>
      <xdr:spPr>
        <a:xfrm>
          <a:off x="10318750" y="4989830"/>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70485</xdr:rowOff>
    </xdr:from>
    <xdr:to xmlns:xdr="http://schemas.openxmlformats.org/drawingml/2006/spreadsheetDrawing">
      <xdr:col>55</xdr:col>
      <xdr:colOff>88900</xdr:colOff>
      <xdr:row>30</xdr:row>
      <xdr:rowOff>70485</xdr:rowOff>
    </xdr:to>
    <xdr:cxnSp macro="">
      <xdr:nvCxnSpPr>
        <xdr:cNvPr id="288" name="直線コネクタ 287"/>
        <xdr:cNvCxnSpPr/>
      </xdr:nvCxnSpPr>
      <xdr:spPr>
        <a:xfrm>
          <a:off x="10182860" y="52139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138430</xdr:rowOff>
    </xdr:from>
    <xdr:to xmlns:xdr="http://schemas.openxmlformats.org/drawingml/2006/spreadsheetDrawing">
      <xdr:col>55</xdr:col>
      <xdr:colOff>0</xdr:colOff>
      <xdr:row>36</xdr:row>
      <xdr:rowOff>143510</xdr:rowOff>
    </xdr:to>
    <xdr:cxnSp macro="">
      <xdr:nvCxnSpPr>
        <xdr:cNvPr id="289" name="直線コネクタ 288"/>
        <xdr:cNvCxnSpPr/>
      </xdr:nvCxnSpPr>
      <xdr:spPr>
        <a:xfrm>
          <a:off x="9448800" y="6310630"/>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76200</xdr:rowOff>
    </xdr:from>
    <xdr:ext cx="532765" cy="248920"/>
    <xdr:sp macro="" textlink="">
      <xdr:nvSpPr>
        <xdr:cNvPr id="290" name="補助費等平均値テキスト"/>
        <xdr:cNvSpPr txBox="1"/>
      </xdr:nvSpPr>
      <xdr:spPr>
        <a:xfrm>
          <a:off x="10318750" y="6076950"/>
          <a:ext cx="5327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52705</xdr:rowOff>
    </xdr:from>
    <xdr:to xmlns:xdr="http://schemas.openxmlformats.org/drawingml/2006/spreadsheetDrawing">
      <xdr:col>55</xdr:col>
      <xdr:colOff>50800</xdr:colOff>
      <xdr:row>36</xdr:row>
      <xdr:rowOff>154940</xdr:rowOff>
    </xdr:to>
    <xdr:sp macro="" textlink="">
      <xdr:nvSpPr>
        <xdr:cNvPr id="291" name="フローチャート: 判断 290"/>
        <xdr:cNvSpPr/>
      </xdr:nvSpPr>
      <xdr:spPr>
        <a:xfrm>
          <a:off x="10220960" y="622490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138430</xdr:rowOff>
    </xdr:from>
    <xdr:to xmlns:xdr="http://schemas.openxmlformats.org/drawingml/2006/spreadsheetDrawing">
      <xdr:col>50</xdr:col>
      <xdr:colOff>114300</xdr:colOff>
      <xdr:row>37</xdr:row>
      <xdr:rowOff>41275</xdr:rowOff>
    </xdr:to>
    <xdr:cxnSp macro="">
      <xdr:nvCxnSpPr>
        <xdr:cNvPr id="292" name="直線コネクタ 291"/>
        <xdr:cNvCxnSpPr/>
      </xdr:nvCxnSpPr>
      <xdr:spPr>
        <a:xfrm flipV="1">
          <a:off x="8578850" y="6310630"/>
          <a:ext cx="8699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34925</xdr:rowOff>
    </xdr:from>
    <xdr:to xmlns:xdr="http://schemas.openxmlformats.org/drawingml/2006/spreadsheetDrawing">
      <xdr:col>50</xdr:col>
      <xdr:colOff>165100</xdr:colOff>
      <xdr:row>36</xdr:row>
      <xdr:rowOff>137160</xdr:rowOff>
    </xdr:to>
    <xdr:sp macro="" textlink="">
      <xdr:nvSpPr>
        <xdr:cNvPr id="293" name="フローチャート: 判断 292"/>
        <xdr:cNvSpPr/>
      </xdr:nvSpPr>
      <xdr:spPr>
        <a:xfrm>
          <a:off x="9398000" y="6207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153035</xdr:rowOff>
    </xdr:from>
    <xdr:ext cx="523240" cy="257810"/>
    <xdr:sp macro="" textlink="">
      <xdr:nvSpPr>
        <xdr:cNvPr id="294" name="テキスト ボックス 293"/>
        <xdr:cNvSpPr txBox="1"/>
      </xdr:nvSpPr>
      <xdr:spPr>
        <a:xfrm>
          <a:off x="9185275" y="5982335"/>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148590</xdr:rowOff>
    </xdr:from>
    <xdr:to xmlns:xdr="http://schemas.openxmlformats.org/drawingml/2006/spreadsheetDrawing">
      <xdr:col>45</xdr:col>
      <xdr:colOff>177800</xdr:colOff>
      <xdr:row>37</xdr:row>
      <xdr:rowOff>41275</xdr:rowOff>
    </xdr:to>
    <xdr:cxnSp macro="">
      <xdr:nvCxnSpPr>
        <xdr:cNvPr id="295" name="直線コネクタ 294"/>
        <xdr:cNvCxnSpPr/>
      </xdr:nvCxnSpPr>
      <xdr:spPr>
        <a:xfrm>
          <a:off x="7705090" y="5292090"/>
          <a:ext cx="873760" cy="1092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73025</xdr:rowOff>
    </xdr:from>
    <xdr:to xmlns:xdr="http://schemas.openxmlformats.org/drawingml/2006/spreadsheetDrawing">
      <xdr:col>46</xdr:col>
      <xdr:colOff>38100</xdr:colOff>
      <xdr:row>37</xdr:row>
      <xdr:rowOff>3175</xdr:rowOff>
    </xdr:to>
    <xdr:sp macro="" textlink="">
      <xdr:nvSpPr>
        <xdr:cNvPr id="296" name="フローチャート: 判断 295"/>
        <xdr:cNvSpPr/>
      </xdr:nvSpPr>
      <xdr:spPr>
        <a:xfrm>
          <a:off x="8528050" y="62452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19685</xdr:rowOff>
    </xdr:from>
    <xdr:ext cx="523240" cy="247015"/>
    <xdr:sp macro="" textlink="">
      <xdr:nvSpPr>
        <xdr:cNvPr id="297" name="テキスト ボックス 296"/>
        <xdr:cNvSpPr txBox="1"/>
      </xdr:nvSpPr>
      <xdr:spPr>
        <a:xfrm>
          <a:off x="8315325" y="6020435"/>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148590</xdr:rowOff>
    </xdr:from>
    <xdr:to xmlns:xdr="http://schemas.openxmlformats.org/drawingml/2006/spreadsheetDrawing">
      <xdr:col>41</xdr:col>
      <xdr:colOff>50800</xdr:colOff>
      <xdr:row>38</xdr:row>
      <xdr:rowOff>69850</xdr:rowOff>
    </xdr:to>
    <xdr:cxnSp macro="">
      <xdr:nvCxnSpPr>
        <xdr:cNvPr id="298" name="直線コネクタ 297"/>
        <xdr:cNvCxnSpPr/>
      </xdr:nvCxnSpPr>
      <xdr:spPr>
        <a:xfrm flipV="1">
          <a:off x="6835140" y="5292090"/>
          <a:ext cx="869950" cy="129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13335</xdr:rowOff>
    </xdr:from>
    <xdr:to xmlns:xdr="http://schemas.openxmlformats.org/drawingml/2006/spreadsheetDrawing">
      <xdr:col>41</xdr:col>
      <xdr:colOff>101600</xdr:colOff>
      <xdr:row>30</xdr:row>
      <xdr:rowOff>114935</xdr:rowOff>
    </xdr:to>
    <xdr:sp macro="" textlink="">
      <xdr:nvSpPr>
        <xdr:cNvPr id="299" name="フローチャート: 判断 298"/>
        <xdr:cNvSpPr/>
      </xdr:nvSpPr>
      <xdr:spPr>
        <a:xfrm>
          <a:off x="765429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132080</xdr:rowOff>
    </xdr:from>
    <xdr:ext cx="589280" cy="250190"/>
    <xdr:sp macro="" textlink="">
      <xdr:nvSpPr>
        <xdr:cNvPr id="300" name="テキスト ボックス 299"/>
        <xdr:cNvSpPr txBox="1"/>
      </xdr:nvSpPr>
      <xdr:spPr>
        <a:xfrm>
          <a:off x="7412990" y="493268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147320</xdr:rowOff>
    </xdr:from>
    <xdr:to xmlns:xdr="http://schemas.openxmlformats.org/drawingml/2006/spreadsheetDrawing">
      <xdr:col>36</xdr:col>
      <xdr:colOff>165100</xdr:colOff>
      <xdr:row>37</xdr:row>
      <xdr:rowOff>77470</xdr:rowOff>
    </xdr:to>
    <xdr:sp macro="" textlink="">
      <xdr:nvSpPr>
        <xdr:cNvPr id="301" name="フローチャート: 判断 300"/>
        <xdr:cNvSpPr/>
      </xdr:nvSpPr>
      <xdr:spPr>
        <a:xfrm>
          <a:off x="678434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93345</xdr:rowOff>
    </xdr:from>
    <xdr:ext cx="523240" cy="257175"/>
    <xdr:sp macro="" textlink="">
      <xdr:nvSpPr>
        <xdr:cNvPr id="302" name="テキスト ボックス 301"/>
        <xdr:cNvSpPr txBox="1"/>
      </xdr:nvSpPr>
      <xdr:spPr>
        <a:xfrm>
          <a:off x="6571615" y="6094095"/>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0095" cy="259080"/>
    <xdr:sp macro="" textlink="">
      <xdr:nvSpPr>
        <xdr:cNvPr id="304" name="テキスト ボックス 303"/>
        <xdr:cNvSpPr txBox="1"/>
      </xdr:nvSpPr>
      <xdr:spPr>
        <a:xfrm>
          <a:off x="926211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095" cy="259080"/>
    <xdr:sp macro="" textlink="">
      <xdr:nvSpPr>
        <xdr:cNvPr id="305" name="テキスト ボックス 304"/>
        <xdr:cNvSpPr txBox="1"/>
      </xdr:nvSpPr>
      <xdr:spPr>
        <a:xfrm>
          <a:off x="839216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6" name="テキスト ボックス 305"/>
        <xdr:cNvSpPr txBox="1"/>
      </xdr:nvSpPr>
      <xdr:spPr>
        <a:xfrm>
          <a:off x="75184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0095" cy="259080"/>
    <xdr:sp macro="" textlink="">
      <xdr:nvSpPr>
        <xdr:cNvPr id="307" name="テキスト ボックス 306"/>
        <xdr:cNvSpPr txBox="1"/>
      </xdr:nvSpPr>
      <xdr:spPr>
        <a:xfrm>
          <a:off x="66484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92075</xdr:rowOff>
    </xdr:from>
    <xdr:to xmlns:xdr="http://schemas.openxmlformats.org/drawingml/2006/spreadsheetDrawing">
      <xdr:col>55</xdr:col>
      <xdr:colOff>50800</xdr:colOff>
      <xdr:row>37</xdr:row>
      <xdr:rowOff>22225</xdr:rowOff>
    </xdr:to>
    <xdr:sp macro="" textlink="">
      <xdr:nvSpPr>
        <xdr:cNvPr id="308" name="楕円 307"/>
        <xdr:cNvSpPr/>
      </xdr:nvSpPr>
      <xdr:spPr>
        <a:xfrm>
          <a:off x="10220960" y="6264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70485</xdr:rowOff>
    </xdr:from>
    <xdr:ext cx="532765" cy="259080"/>
    <xdr:sp macro="" textlink="">
      <xdr:nvSpPr>
        <xdr:cNvPr id="309" name="補助費等該当値テキスト"/>
        <xdr:cNvSpPr txBox="1"/>
      </xdr:nvSpPr>
      <xdr:spPr>
        <a:xfrm>
          <a:off x="10318750" y="6242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87630</xdr:rowOff>
    </xdr:from>
    <xdr:to xmlns:xdr="http://schemas.openxmlformats.org/drawingml/2006/spreadsheetDrawing">
      <xdr:col>50</xdr:col>
      <xdr:colOff>165100</xdr:colOff>
      <xdr:row>37</xdr:row>
      <xdr:rowOff>17780</xdr:rowOff>
    </xdr:to>
    <xdr:sp macro="" textlink="">
      <xdr:nvSpPr>
        <xdr:cNvPr id="310" name="楕円 309"/>
        <xdr:cNvSpPr/>
      </xdr:nvSpPr>
      <xdr:spPr>
        <a:xfrm>
          <a:off x="9398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8890</xdr:rowOff>
    </xdr:from>
    <xdr:ext cx="523240" cy="248920"/>
    <xdr:sp macro="" textlink="">
      <xdr:nvSpPr>
        <xdr:cNvPr id="311" name="テキスト ボックス 310"/>
        <xdr:cNvSpPr txBox="1"/>
      </xdr:nvSpPr>
      <xdr:spPr>
        <a:xfrm>
          <a:off x="9185275" y="635254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161290</xdr:rowOff>
    </xdr:from>
    <xdr:to xmlns:xdr="http://schemas.openxmlformats.org/drawingml/2006/spreadsheetDrawing">
      <xdr:col>46</xdr:col>
      <xdr:colOff>38100</xdr:colOff>
      <xdr:row>37</xdr:row>
      <xdr:rowOff>91440</xdr:rowOff>
    </xdr:to>
    <xdr:sp macro="" textlink="">
      <xdr:nvSpPr>
        <xdr:cNvPr id="312" name="楕円 311"/>
        <xdr:cNvSpPr/>
      </xdr:nvSpPr>
      <xdr:spPr>
        <a:xfrm>
          <a:off x="8528050" y="63334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82550</xdr:rowOff>
    </xdr:from>
    <xdr:ext cx="523240" cy="257810"/>
    <xdr:sp macro="" textlink="">
      <xdr:nvSpPr>
        <xdr:cNvPr id="313" name="テキスト ボックス 312"/>
        <xdr:cNvSpPr txBox="1"/>
      </xdr:nvSpPr>
      <xdr:spPr>
        <a:xfrm>
          <a:off x="8315325" y="6426200"/>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97790</xdr:rowOff>
    </xdr:from>
    <xdr:to xmlns:xdr="http://schemas.openxmlformats.org/drawingml/2006/spreadsheetDrawing">
      <xdr:col>41</xdr:col>
      <xdr:colOff>101600</xdr:colOff>
      <xdr:row>31</xdr:row>
      <xdr:rowOff>27305</xdr:rowOff>
    </xdr:to>
    <xdr:sp macro="" textlink="">
      <xdr:nvSpPr>
        <xdr:cNvPr id="314" name="楕円 313"/>
        <xdr:cNvSpPr/>
      </xdr:nvSpPr>
      <xdr:spPr>
        <a:xfrm>
          <a:off x="7654290" y="524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18415</xdr:rowOff>
    </xdr:from>
    <xdr:ext cx="589280" cy="247650"/>
    <xdr:sp macro="" textlink="">
      <xdr:nvSpPr>
        <xdr:cNvPr id="315" name="テキスト ボックス 314"/>
        <xdr:cNvSpPr txBox="1"/>
      </xdr:nvSpPr>
      <xdr:spPr>
        <a:xfrm>
          <a:off x="7412990" y="5333365"/>
          <a:ext cx="589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19050</xdr:rowOff>
    </xdr:from>
    <xdr:to xmlns:xdr="http://schemas.openxmlformats.org/drawingml/2006/spreadsheetDrawing">
      <xdr:col>36</xdr:col>
      <xdr:colOff>165100</xdr:colOff>
      <xdr:row>38</xdr:row>
      <xdr:rowOff>121285</xdr:rowOff>
    </xdr:to>
    <xdr:sp macro="" textlink="">
      <xdr:nvSpPr>
        <xdr:cNvPr id="316" name="楕円 315"/>
        <xdr:cNvSpPr/>
      </xdr:nvSpPr>
      <xdr:spPr>
        <a:xfrm>
          <a:off x="6784340" y="65341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113030</xdr:rowOff>
    </xdr:from>
    <xdr:ext cx="523240" cy="259080"/>
    <xdr:sp macro="" textlink="">
      <xdr:nvSpPr>
        <xdr:cNvPr id="317" name="テキスト ボックス 316"/>
        <xdr:cNvSpPr txBox="1"/>
      </xdr:nvSpPr>
      <xdr:spPr>
        <a:xfrm>
          <a:off x="6571615" y="66281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88265</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88265</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88265</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5900"/>
    <xdr:sp macro="" textlink="">
      <xdr:nvSpPr>
        <xdr:cNvPr id="326" name="テキスト ボックス 325"/>
        <xdr:cNvSpPr txBox="1"/>
      </xdr:nvSpPr>
      <xdr:spPr>
        <a:xfrm>
          <a:off x="6436360" y="8064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474460" y="1016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73025</xdr:rowOff>
    </xdr:from>
    <xdr:ext cx="239395" cy="259080"/>
    <xdr:sp macro="" textlink="">
      <xdr:nvSpPr>
        <xdr:cNvPr id="329" name="テキスト ボックス 328"/>
        <xdr:cNvSpPr txBox="1"/>
      </xdr:nvSpPr>
      <xdr:spPr>
        <a:xfrm>
          <a:off x="6229350" y="10017125"/>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474460" y="977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29590" cy="259080"/>
    <xdr:sp macro="" textlink="">
      <xdr:nvSpPr>
        <xdr:cNvPr id="331" name="テキスト ボックス 330"/>
        <xdr:cNvSpPr txBox="1"/>
      </xdr:nvSpPr>
      <xdr:spPr>
        <a:xfrm>
          <a:off x="5954395" y="9636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474460" y="939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164465</xdr:rowOff>
    </xdr:from>
    <xdr:ext cx="529590" cy="248920"/>
    <xdr:sp macro="" textlink="">
      <xdr:nvSpPr>
        <xdr:cNvPr id="333" name="テキスト ボックス 332"/>
        <xdr:cNvSpPr txBox="1"/>
      </xdr:nvSpPr>
      <xdr:spPr>
        <a:xfrm>
          <a:off x="5954395" y="92513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474460" y="901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130175</xdr:rowOff>
    </xdr:from>
    <xdr:ext cx="529590" cy="257175"/>
    <xdr:sp macro="" textlink="">
      <xdr:nvSpPr>
        <xdr:cNvPr id="335" name="テキスト ボックス 334"/>
        <xdr:cNvSpPr txBox="1"/>
      </xdr:nvSpPr>
      <xdr:spPr>
        <a:xfrm>
          <a:off x="5954395" y="887412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474460" y="863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92075</xdr:rowOff>
    </xdr:from>
    <xdr:ext cx="586105" cy="257175"/>
    <xdr:sp macro="" textlink="">
      <xdr:nvSpPr>
        <xdr:cNvPr id="337" name="テキスト ボックス 336"/>
        <xdr:cNvSpPr txBox="1"/>
      </xdr:nvSpPr>
      <xdr:spPr>
        <a:xfrm>
          <a:off x="5890260" y="8493125"/>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86105" cy="247015"/>
    <xdr:sp macro="" textlink="">
      <xdr:nvSpPr>
        <xdr:cNvPr id="339" name="テキスト ボックス 338"/>
        <xdr:cNvSpPr txBox="1"/>
      </xdr:nvSpPr>
      <xdr:spPr>
        <a:xfrm>
          <a:off x="5890260" y="8112125"/>
          <a:ext cx="5861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49</xdr:row>
      <xdr:rowOff>133985</xdr:rowOff>
    </xdr:from>
    <xdr:to xmlns:xdr="http://schemas.openxmlformats.org/drawingml/2006/spreadsheetDrawing">
      <xdr:col>54</xdr:col>
      <xdr:colOff>186690</xdr:colOff>
      <xdr:row>58</xdr:row>
      <xdr:rowOff>41910</xdr:rowOff>
    </xdr:to>
    <xdr:cxnSp macro="">
      <xdr:nvCxnSpPr>
        <xdr:cNvPr id="341" name="直線コネクタ 340"/>
        <xdr:cNvCxnSpPr/>
      </xdr:nvCxnSpPr>
      <xdr:spPr>
        <a:xfrm flipV="1">
          <a:off x="10267950" y="8535035"/>
          <a:ext cx="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45720</xdr:rowOff>
    </xdr:from>
    <xdr:ext cx="532765" cy="259080"/>
    <xdr:sp macro="" textlink="">
      <xdr:nvSpPr>
        <xdr:cNvPr id="342" name="普通建設事業費最小値テキスト"/>
        <xdr:cNvSpPr txBox="1"/>
      </xdr:nvSpPr>
      <xdr:spPr>
        <a:xfrm>
          <a:off x="10318750" y="9989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41910</xdr:rowOff>
    </xdr:from>
    <xdr:to xmlns:xdr="http://schemas.openxmlformats.org/drawingml/2006/spreadsheetDrawing">
      <xdr:col>55</xdr:col>
      <xdr:colOff>88900</xdr:colOff>
      <xdr:row>58</xdr:row>
      <xdr:rowOff>41910</xdr:rowOff>
    </xdr:to>
    <xdr:cxnSp macro="">
      <xdr:nvCxnSpPr>
        <xdr:cNvPr id="343" name="直線コネクタ 342"/>
        <xdr:cNvCxnSpPr/>
      </xdr:nvCxnSpPr>
      <xdr:spPr>
        <a:xfrm>
          <a:off x="10182860" y="99860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80645</xdr:rowOff>
    </xdr:from>
    <xdr:ext cx="596900" cy="259080"/>
    <xdr:sp macro="" textlink="">
      <xdr:nvSpPr>
        <xdr:cNvPr id="344" name="普通建設事業費最大値テキスト"/>
        <xdr:cNvSpPr txBox="1"/>
      </xdr:nvSpPr>
      <xdr:spPr>
        <a:xfrm>
          <a:off x="10318750" y="83102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133985</xdr:rowOff>
    </xdr:from>
    <xdr:to xmlns:xdr="http://schemas.openxmlformats.org/drawingml/2006/spreadsheetDrawing">
      <xdr:col>55</xdr:col>
      <xdr:colOff>88900</xdr:colOff>
      <xdr:row>49</xdr:row>
      <xdr:rowOff>133985</xdr:rowOff>
    </xdr:to>
    <xdr:cxnSp macro="">
      <xdr:nvCxnSpPr>
        <xdr:cNvPr id="345" name="直線コネクタ 344"/>
        <xdr:cNvCxnSpPr/>
      </xdr:nvCxnSpPr>
      <xdr:spPr>
        <a:xfrm>
          <a:off x="10182860" y="85350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21590</xdr:rowOff>
    </xdr:from>
    <xdr:to xmlns:xdr="http://schemas.openxmlformats.org/drawingml/2006/spreadsheetDrawing">
      <xdr:col>55</xdr:col>
      <xdr:colOff>0</xdr:colOff>
      <xdr:row>54</xdr:row>
      <xdr:rowOff>78105</xdr:rowOff>
    </xdr:to>
    <xdr:cxnSp macro="">
      <xdr:nvCxnSpPr>
        <xdr:cNvPr id="346" name="直線コネクタ 345"/>
        <xdr:cNvCxnSpPr/>
      </xdr:nvCxnSpPr>
      <xdr:spPr>
        <a:xfrm>
          <a:off x="9448800" y="9108440"/>
          <a:ext cx="81915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90805</xdr:rowOff>
    </xdr:from>
    <xdr:ext cx="532765" cy="256540"/>
    <xdr:sp macro="" textlink="">
      <xdr:nvSpPr>
        <xdr:cNvPr id="347" name="普通建設事業費平均値テキスト"/>
        <xdr:cNvSpPr txBox="1"/>
      </xdr:nvSpPr>
      <xdr:spPr>
        <a:xfrm>
          <a:off x="10318750" y="9520555"/>
          <a:ext cx="5327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113030</xdr:rowOff>
    </xdr:from>
    <xdr:to xmlns:xdr="http://schemas.openxmlformats.org/drawingml/2006/spreadsheetDrawing">
      <xdr:col>55</xdr:col>
      <xdr:colOff>50800</xdr:colOff>
      <xdr:row>56</xdr:row>
      <xdr:rowOff>43180</xdr:rowOff>
    </xdr:to>
    <xdr:sp macro="" textlink="">
      <xdr:nvSpPr>
        <xdr:cNvPr id="348" name="フローチャート: 判断 347"/>
        <xdr:cNvSpPr/>
      </xdr:nvSpPr>
      <xdr:spPr>
        <a:xfrm>
          <a:off x="10220960" y="95427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635</xdr:rowOff>
    </xdr:from>
    <xdr:to xmlns:xdr="http://schemas.openxmlformats.org/drawingml/2006/spreadsheetDrawing">
      <xdr:col>50</xdr:col>
      <xdr:colOff>114300</xdr:colOff>
      <xdr:row>53</xdr:row>
      <xdr:rowOff>21590</xdr:rowOff>
    </xdr:to>
    <xdr:cxnSp macro="">
      <xdr:nvCxnSpPr>
        <xdr:cNvPr id="349" name="直線コネクタ 348"/>
        <xdr:cNvCxnSpPr/>
      </xdr:nvCxnSpPr>
      <xdr:spPr>
        <a:xfrm>
          <a:off x="8578850" y="908748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147320</xdr:rowOff>
    </xdr:from>
    <xdr:to xmlns:xdr="http://schemas.openxmlformats.org/drawingml/2006/spreadsheetDrawing">
      <xdr:col>50</xdr:col>
      <xdr:colOff>165100</xdr:colOff>
      <xdr:row>56</xdr:row>
      <xdr:rowOff>77470</xdr:rowOff>
    </xdr:to>
    <xdr:sp macro="" textlink="">
      <xdr:nvSpPr>
        <xdr:cNvPr id="350" name="フローチャート: 判断 349"/>
        <xdr:cNvSpPr/>
      </xdr:nvSpPr>
      <xdr:spPr>
        <a:xfrm>
          <a:off x="93980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68580</xdr:rowOff>
    </xdr:from>
    <xdr:ext cx="523240" cy="259080"/>
    <xdr:sp macro="" textlink="">
      <xdr:nvSpPr>
        <xdr:cNvPr id="351" name="テキスト ボックス 350"/>
        <xdr:cNvSpPr txBox="1"/>
      </xdr:nvSpPr>
      <xdr:spPr>
        <a:xfrm>
          <a:off x="9185275" y="96697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164465</xdr:rowOff>
    </xdr:from>
    <xdr:to xmlns:xdr="http://schemas.openxmlformats.org/drawingml/2006/spreadsheetDrawing">
      <xdr:col>45</xdr:col>
      <xdr:colOff>177800</xdr:colOff>
      <xdr:row>53</xdr:row>
      <xdr:rowOff>635</xdr:rowOff>
    </xdr:to>
    <xdr:cxnSp macro="">
      <xdr:nvCxnSpPr>
        <xdr:cNvPr id="352" name="直線コネクタ 351"/>
        <xdr:cNvCxnSpPr/>
      </xdr:nvCxnSpPr>
      <xdr:spPr>
        <a:xfrm>
          <a:off x="7705090" y="8908415"/>
          <a:ext cx="87376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121285</xdr:rowOff>
    </xdr:from>
    <xdr:to xmlns:xdr="http://schemas.openxmlformats.org/drawingml/2006/spreadsheetDrawing">
      <xdr:col>46</xdr:col>
      <xdr:colOff>38100</xdr:colOff>
      <xdr:row>56</xdr:row>
      <xdr:rowOff>52070</xdr:rowOff>
    </xdr:to>
    <xdr:sp macro="" textlink="">
      <xdr:nvSpPr>
        <xdr:cNvPr id="353" name="フローチャート: 判断 352"/>
        <xdr:cNvSpPr/>
      </xdr:nvSpPr>
      <xdr:spPr>
        <a:xfrm>
          <a:off x="8528050" y="955103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42545</xdr:rowOff>
    </xdr:from>
    <xdr:ext cx="523240" cy="248285"/>
    <xdr:sp macro="" textlink="">
      <xdr:nvSpPr>
        <xdr:cNvPr id="354" name="テキスト ボックス 353"/>
        <xdr:cNvSpPr txBox="1"/>
      </xdr:nvSpPr>
      <xdr:spPr>
        <a:xfrm>
          <a:off x="8315325" y="964374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164465</xdr:rowOff>
    </xdr:from>
    <xdr:to xmlns:xdr="http://schemas.openxmlformats.org/drawingml/2006/spreadsheetDrawing">
      <xdr:col>41</xdr:col>
      <xdr:colOff>50800</xdr:colOff>
      <xdr:row>52</xdr:row>
      <xdr:rowOff>93980</xdr:rowOff>
    </xdr:to>
    <xdr:cxnSp macro="">
      <xdr:nvCxnSpPr>
        <xdr:cNvPr id="355" name="直線コネクタ 354"/>
        <xdr:cNvCxnSpPr/>
      </xdr:nvCxnSpPr>
      <xdr:spPr>
        <a:xfrm flipV="1">
          <a:off x="6835140" y="8908415"/>
          <a:ext cx="8699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118110</xdr:rowOff>
    </xdr:from>
    <xdr:to xmlns:xdr="http://schemas.openxmlformats.org/drawingml/2006/spreadsheetDrawing">
      <xdr:col>41</xdr:col>
      <xdr:colOff>101600</xdr:colOff>
      <xdr:row>56</xdr:row>
      <xdr:rowOff>48895</xdr:rowOff>
    </xdr:to>
    <xdr:sp macro="" textlink="">
      <xdr:nvSpPr>
        <xdr:cNvPr id="356" name="フローチャート: 判断 355"/>
        <xdr:cNvSpPr/>
      </xdr:nvSpPr>
      <xdr:spPr>
        <a:xfrm>
          <a:off x="7654290" y="95478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40640</xdr:rowOff>
    </xdr:from>
    <xdr:ext cx="523240" cy="250190"/>
    <xdr:sp macro="" textlink="">
      <xdr:nvSpPr>
        <xdr:cNvPr id="357" name="テキスト ボックス 356"/>
        <xdr:cNvSpPr txBox="1"/>
      </xdr:nvSpPr>
      <xdr:spPr>
        <a:xfrm>
          <a:off x="7445375" y="964184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135255</xdr:rowOff>
    </xdr:from>
    <xdr:to xmlns:xdr="http://schemas.openxmlformats.org/drawingml/2006/spreadsheetDrawing">
      <xdr:col>36</xdr:col>
      <xdr:colOff>165100</xdr:colOff>
      <xdr:row>56</xdr:row>
      <xdr:rowOff>65405</xdr:rowOff>
    </xdr:to>
    <xdr:sp macro="" textlink="">
      <xdr:nvSpPr>
        <xdr:cNvPr id="358" name="フローチャート: 判断 357"/>
        <xdr:cNvSpPr/>
      </xdr:nvSpPr>
      <xdr:spPr>
        <a:xfrm>
          <a:off x="678434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55880</xdr:rowOff>
    </xdr:from>
    <xdr:ext cx="523240" cy="257175"/>
    <xdr:sp macro="" textlink="">
      <xdr:nvSpPr>
        <xdr:cNvPr id="359" name="テキスト ボックス 358"/>
        <xdr:cNvSpPr txBox="1"/>
      </xdr:nvSpPr>
      <xdr:spPr>
        <a:xfrm>
          <a:off x="6571615" y="965708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0095" cy="259080"/>
    <xdr:sp macro="" textlink="">
      <xdr:nvSpPr>
        <xdr:cNvPr id="361" name="テキスト ボックス 360"/>
        <xdr:cNvSpPr txBox="1"/>
      </xdr:nvSpPr>
      <xdr:spPr>
        <a:xfrm>
          <a:off x="926211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095" cy="259080"/>
    <xdr:sp macro="" textlink="">
      <xdr:nvSpPr>
        <xdr:cNvPr id="362" name="テキスト ボックス 361"/>
        <xdr:cNvSpPr txBox="1"/>
      </xdr:nvSpPr>
      <xdr:spPr>
        <a:xfrm>
          <a:off x="839216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3" name="テキスト ボックス 362"/>
        <xdr:cNvSpPr txBox="1"/>
      </xdr:nvSpPr>
      <xdr:spPr>
        <a:xfrm>
          <a:off x="75184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0095" cy="259080"/>
    <xdr:sp macro="" textlink="">
      <xdr:nvSpPr>
        <xdr:cNvPr id="364" name="テキスト ボックス 363"/>
        <xdr:cNvSpPr txBox="1"/>
      </xdr:nvSpPr>
      <xdr:spPr>
        <a:xfrm>
          <a:off x="66484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26670</xdr:rowOff>
    </xdr:from>
    <xdr:to xmlns:xdr="http://schemas.openxmlformats.org/drawingml/2006/spreadsheetDrawing">
      <xdr:col>55</xdr:col>
      <xdr:colOff>50800</xdr:colOff>
      <xdr:row>54</xdr:row>
      <xdr:rowOff>128270</xdr:rowOff>
    </xdr:to>
    <xdr:sp macro="" textlink="">
      <xdr:nvSpPr>
        <xdr:cNvPr id="365" name="楕円 364"/>
        <xdr:cNvSpPr/>
      </xdr:nvSpPr>
      <xdr:spPr>
        <a:xfrm>
          <a:off x="10220960" y="92849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49530</xdr:rowOff>
    </xdr:from>
    <xdr:ext cx="532765" cy="257810"/>
    <xdr:sp macro="" textlink="">
      <xdr:nvSpPr>
        <xdr:cNvPr id="366" name="普通建設事業費該当値テキスト"/>
        <xdr:cNvSpPr txBox="1"/>
      </xdr:nvSpPr>
      <xdr:spPr>
        <a:xfrm>
          <a:off x="10318750" y="913638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143510</xdr:rowOff>
    </xdr:from>
    <xdr:to xmlns:xdr="http://schemas.openxmlformats.org/drawingml/2006/spreadsheetDrawing">
      <xdr:col>50</xdr:col>
      <xdr:colOff>165100</xdr:colOff>
      <xdr:row>53</xdr:row>
      <xdr:rowOff>72390</xdr:rowOff>
    </xdr:to>
    <xdr:sp macro="" textlink="">
      <xdr:nvSpPr>
        <xdr:cNvPr id="367" name="楕円 366"/>
        <xdr:cNvSpPr/>
      </xdr:nvSpPr>
      <xdr:spPr>
        <a:xfrm>
          <a:off x="9398000" y="90589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88900</xdr:rowOff>
    </xdr:from>
    <xdr:ext cx="523240" cy="247015"/>
    <xdr:sp macro="" textlink="">
      <xdr:nvSpPr>
        <xdr:cNvPr id="368" name="テキスト ボックス 367"/>
        <xdr:cNvSpPr txBox="1"/>
      </xdr:nvSpPr>
      <xdr:spPr>
        <a:xfrm>
          <a:off x="9185275" y="8832850"/>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121920</xdr:rowOff>
    </xdr:from>
    <xdr:to xmlns:xdr="http://schemas.openxmlformats.org/drawingml/2006/spreadsheetDrawing">
      <xdr:col>46</xdr:col>
      <xdr:colOff>38100</xdr:colOff>
      <xdr:row>53</xdr:row>
      <xdr:rowOff>52070</xdr:rowOff>
    </xdr:to>
    <xdr:sp macro="" textlink="">
      <xdr:nvSpPr>
        <xdr:cNvPr id="369" name="楕円 368"/>
        <xdr:cNvSpPr/>
      </xdr:nvSpPr>
      <xdr:spPr>
        <a:xfrm>
          <a:off x="8528050" y="90373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68580</xdr:rowOff>
    </xdr:from>
    <xdr:ext cx="523240" cy="259080"/>
    <xdr:sp macro="" textlink="">
      <xdr:nvSpPr>
        <xdr:cNvPr id="370" name="テキスト ボックス 369"/>
        <xdr:cNvSpPr txBox="1"/>
      </xdr:nvSpPr>
      <xdr:spPr>
        <a:xfrm>
          <a:off x="8315325" y="88125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114935</xdr:rowOff>
    </xdr:from>
    <xdr:to xmlns:xdr="http://schemas.openxmlformats.org/drawingml/2006/spreadsheetDrawing">
      <xdr:col>41</xdr:col>
      <xdr:colOff>101600</xdr:colOff>
      <xdr:row>52</xdr:row>
      <xdr:rowOff>45085</xdr:rowOff>
    </xdr:to>
    <xdr:sp macro="" textlink="">
      <xdr:nvSpPr>
        <xdr:cNvPr id="371" name="楕円 370"/>
        <xdr:cNvSpPr/>
      </xdr:nvSpPr>
      <xdr:spPr>
        <a:xfrm>
          <a:off x="7654290" y="88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50</xdr:row>
      <xdr:rowOff>60960</xdr:rowOff>
    </xdr:from>
    <xdr:ext cx="523240" cy="257175"/>
    <xdr:sp macro="" textlink="">
      <xdr:nvSpPr>
        <xdr:cNvPr id="372" name="テキスト ボックス 371"/>
        <xdr:cNvSpPr txBox="1"/>
      </xdr:nvSpPr>
      <xdr:spPr>
        <a:xfrm>
          <a:off x="7445375" y="863346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43815</xdr:rowOff>
    </xdr:from>
    <xdr:to xmlns:xdr="http://schemas.openxmlformats.org/drawingml/2006/spreadsheetDrawing">
      <xdr:col>36</xdr:col>
      <xdr:colOff>165100</xdr:colOff>
      <xdr:row>52</xdr:row>
      <xdr:rowOff>145415</xdr:rowOff>
    </xdr:to>
    <xdr:sp macro="" textlink="">
      <xdr:nvSpPr>
        <xdr:cNvPr id="373" name="楕円 372"/>
        <xdr:cNvSpPr/>
      </xdr:nvSpPr>
      <xdr:spPr>
        <a:xfrm>
          <a:off x="6784340" y="89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50</xdr:row>
      <xdr:rowOff>161290</xdr:rowOff>
    </xdr:from>
    <xdr:ext cx="523240" cy="257175"/>
    <xdr:sp macro="" textlink="">
      <xdr:nvSpPr>
        <xdr:cNvPr id="374" name="テキスト ボックス 373"/>
        <xdr:cNvSpPr txBox="1"/>
      </xdr:nvSpPr>
      <xdr:spPr>
        <a:xfrm>
          <a:off x="6571615" y="873379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5976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88265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5976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5946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88265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5946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714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88265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714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474460" y="11683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8455" cy="215900"/>
    <xdr:sp macro="" textlink="">
      <xdr:nvSpPr>
        <xdr:cNvPr id="383" name="テキスト ボックス 382"/>
        <xdr:cNvSpPr txBox="1"/>
      </xdr:nvSpPr>
      <xdr:spPr>
        <a:xfrm>
          <a:off x="6436360" y="11493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474460" y="1397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474460" y="13512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164465</xdr:rowOff>
    </xdr:from>
    <xdr:ext cx="239395" cy="248920"/>
    <xdr:sp macro="" textlink="">
      <xdr:nvSpPr>
        <xdr:cNvPr id="386" name="テキスト ボックス 385"/>
        <xdr:cNvSpPr txBox="1"/>
      </xdr:nvSpPr>
      <xdr:spPr>
        <a:xfrm>
          <a:off x="6229350" y="13366115"/>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7" name="直線コネクタ 386"/>
        <xdr:cNvCxnSpPr/>
      </xdr:nvCxnSpPr>
      <xdr:spPr>
        <a:xfrm>
          <a:off x="6474460" y="13054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53975</xdr:rowOff>
    </xdr:from>
    <xdr:ext cx="529590" cy="247015"/>
    <xdr:sp macro="" textlink="">
      <xdr:nvSpPr>
        <xdr:cNvPr id="388" name="テキスト ボックス 387"/>
        <xdr:cNvSpPr txBox="1"/>
      </xdr:nvSpPr>
      <xdr:spPr>
        <a:xfrm>
          <a:off x="5954395" y="129127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474460" y="12598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29590" cy="248920"/>
    <xdr:sp macro="" textlink="">
      <xdr:nvSpPr>
        <xdr:cNvPr id="390" name="テキスト ボックス 389"/>
        <xdr:cNvSpPr txBox="1"/>
      </xdr:nvSpPr>
      <xdr:spPr>
        <a:xfrm>
          <a:off x="5954395" y="124561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474460" y="12141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164465</xdr:rowOff>
    </xdr:from>
    <xdr:ext cx="529590" cy="248920"/>
    <xdr:sp macro="" textlink="">
      <xdr:nvSpPr>
        <xdr:cNvPr id="392" name="テキスト ボックス 391"/>
        <xdr:cNvSpPr txBox="1"/>
      </xdr:nvSpPr>
      <xdr:spPr>
        <a:xfrm>
          <a:off x="5954395" y="119945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3" name="直線コネクタ 392"/>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53975</xdr:rowOff>
    </xdr:from>
    <xdr:ext cx="529590" cy="247015"/>
    <xdr:sp macro="" textlink="">
      <xdr:nvSpPr>
        <xdr:cNvPr id="394" name="テキスト ボックス 393"/>
        <xdr:cNvSpPr txBox="1"/>
      </xdr:nvSpPr>
      <xdr:spPr>
        <a:xfrm>
          <a:off x="5954395" y="115411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474460" y="11683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16510</xdr:rowOff>
    </xdr:from>
    <xdr:to xmlns:xdr="http://schemas.openxmlformats.org/drawingml/2006/spreadsheetDrawing">
      <xdr:col>54</xdr:col>
      <xdr:colOff>186690</xdr:colOff>
      <xdr:row>78</xdr:row>
      <xdr:rowOff>139700</xdr:rowOff>
    </xdr:to>
    <xdr:cxnSp macro="">
      <xdr:nvCxnSpPr>
        <xdr:cNvPr id="396" name="直線コネクタ 395"/>
        <xdr:cNvCxnSpPr/>
      </xdr:nvCxnSpPr>
      <xdr:spPr>
        <a:xfrm flipV="1">
          <a:off x="10267950" y="12189460"/>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7650" cy="250190"/>
    <xdr:sp macro="" textlink="">
      <xdr:nvSpPr>
        <xdr:cNvPr id="397" name="普通建設事業費 （ うち新規整備　）最小値テキスト"/>
        <xdr:cNvSpPr txBox="1"/>
      </xdr:nvSpPr>
      <xdr:spPr>
        <a:xfrm>
          <a:off x="10318750" y="13516610"/>
          <a:ext cx="247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182860" y="13512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134620</xdr:rowOff>
    </xdr:from>
    <xdr:ext cx="532765" cy="248920"/>
    <xdr:sp macro="" textlink="">
      <xdr:nvSpPr>
        <xdr:cNvPr id="399" name="普通建設事業費 （ うち新規整備　）最大値テキスト"/>
        <xdr:cNvSpPr txBox="1"/>
      </xdr:nvSpPr>
      <xdr:spPr>
        <a:xfrm>
          <a:off x="10318750" y="11964670"/>
          <a:ext cx="5327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16510</xdr:rowOff>
    </xdr:from>
    <xdr:to xmlns:xdr="http://schemas.openxmlformats.org/drawingml/2006/spreadsheetDrawing">
      <xdr:col>55</xdr:col>
      <xdr:colOff>88900</xdr:colOff>
      <xdr:row>71</xdr:row>
      <xdr:rowOff>16510</xdr:rowOff>
    </xdr:to>
    <xdr:cxnSp macro="">
      <xdr:nvCxnSpPr>
        <xdr:cNvPr id="400" name="直線コネクタ 399"/>
        <xdr:cNvCxnSpPr/>
      </xdr:nvCxnSpPr>
      <xdr:spPr>
        <a:xfrm>
          <a:off x="10182860" y="12189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13970</xdr:rowOff>
    </xdr:from>
    <xdr:to xmlns:xdr="http://schemas.openxmlformats.org/drawingml/2006/spreadsheetDrawing">
      <xdr:col>55</xdr:col>
      <xdr:colOff>0</xdr:colOff>
      <xdr:row>77</xdr:row>
      <xdr:rowOff>139065</xdr:rowOff>
    </xdr:to>
    <xdr:cxnSp macro="">
      <xdr:nvCxnSpPr>
        <xdr:cNvPr id="401" name="直線コネクタ 400"/>
        <xdr:cNvCxnSpPr/>
      </xdr:nvCxnSpPr>
      <xdr:spPr>
        <a:xfrm>
          <a:off x="9448800" y="13215620"/>
          <a:ext cx="81915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24765</xdr:rowOff>
    </xdr:from>
    <xdr:ext cx="532765" cy="257175"/>
    <xdr:sp macro="" textlink="">
      <xdr:nvSpPr>
        <xdr:cNvPr id="402" name="普通建設事業費 （ うち新規整備　）平均値テキスト"/>
        <xdr:cNvSpPr txBox="1"/>
      </xdr:nvSpPr>
      <xdr:spPr>
        <a:xfrm>
          <a:off x="10318750" y="13054965"/>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1905</xdr:rowOff>
    </xdr:from>
    <xdr:to xmlns:xdr="http://schemas.openxmlformats.org/drawingml/2006/spreadsheetDrawing">
      <xdr:col>55</xdr:col>
      <xdr:colOff>50800</xdr:colOff>
      <xdr:row>77</xdr:row>
      <xdr:rowOff>104140</xdr:rowOff>
    </xdr:to>
    <xdr:sp macro="" textlink="">
      <xdr:nvSpPr>
        <xdr:cNvPr id="403" name="フローチャート: 判断 402"/>
        <xdr:cNvSpPr/>
      </xdr:nvSpPr>
      <xdr:spPr>
        <a:xfrm>
          <a:off x="10220960" y="1320355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151130</xdr:rowOff>
    </xdr:from>
    <xdr:to xmlns:xdr="http://schemas.openxmlformats.org/drawingml/2006/spreadsheetDrawing">
      <xdr:col>50</xdr:col>
      <xdr:colOff>114300</xdr:colOff>
      <xdr:row>77</xdr:row>
      <xdr:rowOff>13970</xdr:rowOff>
    </xdr:to>
    <xdr:cxnSp macro="">
      <xdr:nvCxnSpPr>
        <xdr:cNvPr id="404" name="直線コネクタ 403"/>
        <xdr:cNvCxnSpPr/>
      </xdr:nvCxnSpPr>
      <xdr:spPr>
        <a:xfrm>
          <a:off x="8578850" y="13009880"/>
          <a:ext cx="8699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164465</xdr:rowOff>
    </xdr:from>
    <xdr:to xmlns:xdr="http://schemas.openxmlformats.org/drawingml/2006/spreadsheetDrawing">
      <xdr:col>50</xdr:col>
      <xdr:colOff>165100</xdr:colOff>
      <xdr:row>77</xdr:row>
      <xdr:rowOff>100965</xdr:rowOff>
    </xdr:to>
    <xdr:sp macro="" textlink="">
      <xdr:nvSpPr>
        <xdr:cNvPr id="405" name="フローチャート: 判断 404"/>
        <xdr:cNvSpPr/>
      </xdr:nvSpPr>
      <xdr:spPr>
        <a:xfrm>
          <a:off x="9398000" y="1319466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91440</xdr:rowOff>
    </xdr:from>
    <xdr:ext cx="523240" cy="256540"/>
    <xdr:sp macro="" textlink="">
      <xdr:nvSpPr>
        <xdr:cNvPr id="406" name="テキスト ボックス 405"/>
        <xdr:cNvSpPr txBox="1"/>
      </xdr:nvSpPr>
      <xdr:spPr>
        <a:xfrm>
          <a:off x="9185275" y="13293090"/>
          <a:ext cx="5232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154940</xdr:rowOff>
    </xdr:from>
    <xdr:to xmlns:xdr="http://schemas.openxmlformats.org/drawingml/2006/spreadsheetDrawing">
      <xdr:col>45</xdr:col>
      <xdr:colOff>177800</xdr:colOff>
      <xdr:row>75</xdr:row>
      <xdr:rowOff>151130</xdr:rowOff>
    </xdr:to>
    <xdr:cxnSp macro="">
      <xdr:nvCxnSpPr>
        <xdr:cNvPr id="407" name="直線コネクタ 406"/>
        <xdr:cNvCxnSpPr/>
      </xdr:nvCxnSpPr>
      <xdr:spPr>
        <a:xfrm>
          <a:off x="7705090" y="12499340"/>
          <a:ext cx="873760" cy="510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14605</xdr:rowOff>
    </xdr:from>
    <xdr:to xmlns:xdr="http://schemas.openxmlformats.org/drawingml/2006/spreadsheetDrawing">
      <xdr:col>46</xdr:col>
      <xdr:colOff>38100</xdr:colOff>
      <xdr:row>77</xdr:row>
      <xdr:rowOff>115570</xdr:rowOff>
    </xdr:to>
    <xdr:sp macro="" textlink="">
      <xdr:nvSpPr>
        <xdr:cNvPr id="408" name="フローチャート: 判断 407"/>
        <xdr:cNvSpPr/>
      </xdr:nvSpPr>
      <xdr:spPr>
        <a:xfrm>
          <a:off x="8528050" y="1321625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106680</xdr:rowOff>
    </xdr:from>
    <xdr:ext cx="523240" cy="259080"/>
    <xdr:sp macro="" textlink="">
      <xdr:nvSpPr>
        <xdr:cNvPr id="409" name="テキスト ボックス 408"/>
        <xdr:cNvSpPr txBox="1"/>
      </xdr:nvSpPr>
      <xdr:spPr>
        <a:xfrm>
          <a:off x="8315325" y="133083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154940</xdr:rowOff>
    </xdr:from>
    <xdr:to xmlns:xdr="http://schemas.openxmlformats.org/drawingml/2006/spreadsheetDrawing">
      <xdr:col>41</xdr:col>
      <xdr:colOff>50800</xdr:colOff>
      <xdr:row>74</xdr:row>
      <xdr:rowOff>90170</xdr:rowOff>
    </xdr:to>
    <xdr:cxnSp macro="">
      <xdr:nvCxnSpPr>
        <xdr:cNvPr id="410" name="直線コネクタ 409"/>
        <xdr:cNvCxnSpPr/>
      </xdr:nvCxnSpPr>
      <xdr:spPr>
        <a:xfrm flipV="1">
          <a:off x="6835140" y="12499340"/>
          <a:ext cx="86995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114300</xdr:rowOff>
    </xdr:from>
    <xdr:to xmlns:xdr="http://schemas.openxmlformats.org/drawingml/2006/spreadsheetDrawing">
      <xdr:col>41</xdr:col>
      <xdr:colOff>101600</xdr:colOff>
      <xdr:row>77</xdr:row>
      <xdr:rowOff>44450</xdr:rowOff>
    </xdr:to>
    <xdr:sp macro="" textlink="">
      <xdr:nvSpPr>
        <xdr:cNvPr id="411" name="フローチャート: 判断 410"/>
        <xdr:cNvSpPr/>
      </xdr:nvSpPr>
      <xdr:spPr>
        <a:xfrm>
          <a:off x="765429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34925</xdr:rowOff>
    </xdr:from>
    <xdr:ext cx="523240" cy="259080"/>
    <xdr:sp macro="" textlink="">
      <xdr:nvSpPr>
        <xdr:cNvPr id="412" name="テキスト ボックス 411"/>
        <xdr:cNvSpPr txBox="1"/>
      </xdr:nvSpPr>
      <xdr:spPr>
        <a:xfrm>
          <a:off x="7445375" y="132365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158750</xdr:rowOff>
    </xdr:from>
    <xdr:to xmlns:xdr="http://schemas.openxmlformats.org/drawingml/2006/spreadsheetDrawing">
      <xdr:col>36</xdr:col>
      <xdr:colOff>165100</xdr:colOff>
      <xdr:row>77</xdr:row>
      <xdr:rowOff>88900</xdr:rowOff>
    </xdr:to>
    <xdr:sp macro="" textlink="">
      <xdr:nvSpPr>
        <xdr:cNvPr id="413" name="フローチャート: 判断 412"/>
        <xdr:cNvSpPr/>
      </xdr:nvSpPr>
      <xdr:spPr>
        <a:xfrm>
          <a:off x="678434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80645</xdr:rowOff>
    </xdr:from>
    <xdr:ext cx="523240" cy="259080"/>
    <xdr:sp macro="" textlink="">
      <xdr:nvSpPr>
        <xdr:cNvPr id="414" name="テキスト ボックス 413"/>
        <xdr:cNvSpPr txBox="1"/>
      </xdr:nvSpPr>
      <xdr:spPr>
        <a:xfrm>
          <a:off x="6571615" y="132822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0812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0095" cy="259080"/>
    <xdr:sp macro="" textlink="">
      <xdr:nvSpPr>
        <xdr:cNvPr id="416" name="テキスト ボックス 415"/>
        <xdr:cNvSpPr txBox="1"/>
      </xdr:nvSpPr>
      <xdr:spPr>
        <a:xfrm>
          <a:off x="926211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0095" cy="259080"/>
    <xdr:sp macro="" textlink="">
      <xdr:nvSpPr>
        <xdr:cNvPr id="417" name="テキスト ボックス 416"/>
        <xdr:cNvSpPr txBox="1"/>
      </xdr:nvSpPr>
      <xdr:spPr>
        <a:xfrm>
          <a:off x="839216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8" name="テキスト ボックス 417"/>
        <xdr:cNvSpPr txBox="1"/>
      </xdr:nvSpPr>
      <xdr:spPr>
        <a:xfrm>
          <a:off x="75184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0095" cy="259080"/>
    <xdr:sp macro="" textlink="">
      <xdr:nvSpPr>
        <xdr:cNvPr id="419" name="テキスト ボックス 418"/>
        <xdr:cNvSpPr txBox="1"/>
      </xdr:nvSpPr>
      <xdr:spPr>
        <a:xfrm>
          <a:off x="66484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87630</xdr:rowOff>
    </xdr:from>
    <xdr:to xmlns:xdr="http://schemas.openxmlformats.org/drawingml/2006/spreadsheetDrawing">
      <xdr:col>55</xdr:col>
      <xdr:colOff>50800</xdr:colOff>
      <xdr:row>78</xdr:row>
      <xdr:rowOff>17780</xdr:rowOff>
    </xdr:to>
    <xdr:sp macro="" textlink="">
      <xdr:nvSpPr>
        <xdr:cNvPr id="420" name="楕円 419"/>
        <xdr:cNvSpPr/>
      </xdr:nvSpPr>
      <xdr:spPr>
        <a:xfrm>
          <a:off x="10220960" y="132892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66675</xdr:rowOff>
    </xdr:from>
    <xdr:ext cx="467995" cy="248920"/>
    <xdr:sp macro="" textlink="">
      <xdr:nvSpPr>
        <xdr:cNvPr id="421" name="普通建設事業費 （ うち新規整備　）該当値テキスト"/>
        <xdr:cNvSpPr txBox="1"/>
      </xdr:nvSpPr>
      <xdr:spPr>
        <a:xfrm>
          <a:off x="10318750" y="1326832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134620</xdr:rowOff>
    </xdr:from>
    <xdr:to xmlns:xdr="http://schemas.openxmlformats.org/drawingml/2006/spreadsheetDrawing">
      <xdr:col>50</xdr:col>
      <xdr:colOff>165100</xdr:colOff>
      <xdr:row>77</xdr:row>
      <xdr:rowOff>64770</xdr:rowOff>
    </xdr:to>
    <xdr:sp macro="" textlink="">
      <xdr:nvSpPr>
        <xdr:cNvPr id="422" name="楕円 421"/>
        <xdr:cNvSpPr/>
      </xdr:nvSpPr>
      <xdr:spPr>
        <a:xfrm>
          <a:off x="93980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81280</xdr:rowOff>
    </xdr:from>
    <xdr:ext cx="523240" cy="259080"/>
    <xdr:sp macro="" textlink="">
      <xdr:nvSpPr>
        <xdr:cNvPr id="423" name="テキスト ボックス 422"/>
        <xdr:cNvSpPr txBox="1"/>
      </xdr:nvSpPr>
      <xdr:spPr>
        <a:xfrm>
          <a:off x="9185275" y="129400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100965</xdr:rowOff>
    </xdr:from>
    <xdr:to xmlns:xdr="http://schemas.openxmlformats.org/drawingml/2006/spreadsheetDrawing">
      <xdr:col>46</xdr:col>
      <xdr:colOff>38100</xdr:colOff>
      <xdr:row>76</xdr:row>
      <xdr:rowOff>31115</xdr:rowOff>
    </xdr:to>
    <xdr:sp macro="" textlink="">
      <xdr:nvSpPr>
        <xdr:cNvPr id="424" name="楕円 423"/>
        <xdr:cNvSpPr/>
      </xdr:nvSpPr>
      <xdr:spPr>
        <a:xfrm>
          <a:off x="8528050" y="129597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47625</xdr:rowOff>
    </xdr:from>
    <xdr:ext cx="523240" cy="259080"/>
    <xdr:sp macro="" textlink="">
      <xdr:nvSpPr>
        <xdr:cNvPr id="425" name="テキスト ボックス 424"/>
        <xdr:cNvSpPr txBox="1"/>
      </xdr:nvSpPr>
      <xdr:spPr>
        <a:xfrm>
          <a:off x="8315325" y="127349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72</xdr:row>
      <xdr:rowOff>103505</xdr:rowOff>
    </xdr:from>
    <xdr:to xmlns:xdr="http://schemas.openxmlformats.org/drawingml/2006/spreadsheetDrawing">
      <xdr:col>41</xdr:col>
      <xdr:colOff>101600</xdr:colOff>
      <xdr:row>73</xdr:row>
      <xdr:rowOff>33655</xdr:rowOff>
    </xdr:to>
    <xdr:sp macro="" textlink="">
      <xdr:nvSpPr>
        <xdr:cNvPr id="426" name="楕円 425"/>
        <xdr:cNvSpPr/>
      </xdr:nvSpPr>
      <xdr:spPr>
        <a:xfrm>
          <a:off x="7654290" y="124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49530</xdr:rowOff>
    </xdr:from>
    <xdr:ext cx="523240" cy="257810"/>
    <xdr:sp macro="" textlink="">
      <xdr:nvSpPr>
        <xdr:cNvPr id="427" name="テキスト ボックス 426"/>
        <xdr:cNvSpPr txBox="1"/>
      </xdr:nvSpPr>
      <xdr:spPr>
        <a:xfrm>
          <a:off x="7445375" y="12222480"/>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40640</xdr:rowOff>
    </xdr:from>
    <xdr:to xmlns:xdr="http://schemas.openxmlformats.org/drawingml/2006/spreadsheetDrawing">
      <xdr:col>36</xdr:col>
      <xdr:colOff>165100</xdr:colOff>
      <xdr:row>74</xdr:row>
      <xdr:rowOff>140970</xdr:rowOff>
    </xdr:to>
    <xdr:sp macro="" textlink="">
      <xdr:nvSpPr>
        <xdr:cNvPr id="428" name="楕円 427"/>
        <xdr:cNvSpPr/>
      </xdr:nvSpPr>
      <xdr:spPr>
        <a:xfrm>
          <a:off x="6784340" y="127279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157480</xdr:rowOff>
    </xdr:from>
    <xdr:ext cx="523240" cy="247015"/>
    <xdr:sp macro="" textlink="">
      <xdr:nvSpPr>
        <xdr:cNvPr id="429" name="テキスト ボックス 428"/>
        <xdr:cNvSpPr txBox="1"/>
      </xdr:nvSpPr>
      <xdr:spPr>
        <a:xfrm>
          <a:off x="6571615" y="12501880"/>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30" name="正方形/長方形 429"/>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1" name="正方形/長方形 430"/>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33" name="正方形/長方形 432"/>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35" name="正方形/長方形 434"/>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38455" cy="224790"/>
    <xdr:sp macro="" textlink="">
      <xdr:nvSpPr>
        <xdr:cNvPr id="438" name="テキスト ボックス 437"/>
        <xdr:cNvSpPr txBox="1"/>
      </xdr:nvSpPr>
      <xdr:spPr>
        <a:xfrm>
          <a:off x="6436360" y="14923135"/>
          <a:ext cx="3384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9395" cy="259080"/>
    <xdr:sp macro="" textlink="">
      <xdr:nvSpPr>
        <xdr:cNvPr id="441" name="テキスト ボックス 440"/>
        <xdr:cNvSpPr txBox="1"/>
      </xdr:nvSpPr>
      <xdr:spPr>
        <a:xfrm>
          <a:off x="622935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9590" cy="259080"/>
    <xdr:sp macro="" textlink="">
      <xdr:nvSpPr>
        <xdr:cNvPr id="443" name="テキスト ボックス 442"/>
        <xdr:cNvSpPr txBox="1"/>
      </xdr:nvSpPr>
      <xdr:spPr>
        <a:xfrm>
          <a:off x="595439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9590" cy="248920"/>
    <xdr:sp macro="" textlink="">
      <xdr:nvSpPr>
        <xdr:cNvPr id="445" name="テキスト ボックス 444"/>
        <xdr:cNvSpPr txBox="1"/>
      </xdr:nvSpPr>
      <xdr:spPr>
        <a:xfrm>
          <a:off x="5954395" y="161137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9590" cy="259080"/>
    <xdr:sp macro="" textlink="">
      <xdr:nvSpPr>
        <xdr:cNvPr id="447" name="テキスト ボックス 446"/>
        <xdr:cNvSpPr txBox="1"/>
      </xdr:nvSpPr>
      <xdr:spPr>
        <a:xfrm>
          <a:off x="5954395" y="15732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66040</xdr:rowOff>
    </xdr:from>
    <xdr:to xmlns:xdr="http://schemas.openxmlformats.org/drawingml/2006/spreadsheetDrawing">
      <xdr:col>59</xdr:col>
      <xdr:colOff>50800</xdr:colOff>
      <xdr:row>90</xdr:row>
      <xdr:rowOff>66040</xdr:rowOff>
    </xdr:to>
    <xdr:cxnSp macro="">
      <xdr:nvCxnSpPr>
        <xdr:cNvPr id="448" name="直線コネクタ 447"/>
        <xdr:cNvCxnSpPr/>
      </xdr:nvCxnSpPr>
      <xdr:spPr>
        <a:xfrm>
          <a:off x="6474460" y="15496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95885</xdr:rowOff>
    </xdr:from>
    <xdr:ext cx="529590" cy="266700"/>
    <xdr:sp macro="" textlink="">
      <xdr:nvSpPr>
        <xdr:cNvPr id="449" name="テキスト ボックス 448"/>
        <xdr:cNvSpPr txBox="1"/>
      </xdr:nvSpPr>
      <xdr:spPr>
        <a:xfrm>
          <a:off x="5954395" y="15354935"/>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0" name="直線コネクタ 449"/>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86105" cy="257175"/>
    <xdr:sp macro="" textlink="">
      <xdr:nvSpPr>
        <xdr:cNvPr id="451" name="テキスト ボックス 450"/>
        <xdr:cNvSpPr txBox="1"/>
      </xdr:nvSpPr>
      <xdr:spPr>
        <a:xfrm>
          <a:off x="5890260" y="14972665"/>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46990</xdr:rowOff>
    </xdr:from>
    <xdr:to xmlns:xdr="http://schemas.openxmlformats.org/drawingml/2006/spreadsheetDrawing">
      <xdr:col>54</xdr:col>
      <xdr:colOff>186690</xdr:colOff>
      <xdr:row>98</xdr:row>
      <xdr:rowOff>141605</xdr:rowOff>
    </xdr:to>
    <xdr:cxnSp macro="">
      <xdr:nvCxnSpPr>
        <xdr:cNvPr id="453" name="直線コネクタ 452"/>
        <xdr:cNvCxnSpPr/>
      </xdr:nvCxnSpPr>
      <xdr:spPr>
        <a:xfrm flipV="1">
          <a:off x="10267950" y="15477490"/>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145415</xdr:rowOff>
    </xdr:from>
    <xdr:ext cx="467995" cy="249555"/>
    <xdr:sp macro="" textlink="">
      <xdr:nvSpPr>
        <xdr:cNvPr id="454" name="普通建設事業費 （ うち更新整備　）最小値テキスト"/>
        <xdr:cNvSpPr txBox="1"/>
      </xdr:nvSpPr>
      <xdr:spPr>
        <a:xfrm>
          <a:off x="10318750" y="1694751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141605</xdr:rowOff>
    </xdr:from>
    <xdr:to xmlns:xdr="http://schemas.openxmlformats.org/drawingml/2006/spreadsheetDrawing">
      <xdr:col>55</xdr:col>
      <xdr:colOff>88900</xdr:colOff>
      <xdr:row>98</xdr:row>
      <xdr:rowOff>141605</xdr:rowOff>
    </xdr:to>
    <xdr:cxnSp macro="">
      <xdr:nvCxnSpPr>
        <xdr:cNvPr id="455" name="直線コネクタ 454"/>
        <xdr:cNvCxnSpPr/>
      </xdr:nvCxnSpPr>
      <xdr:spPr>
        <a:xfrm>
          <a:off x="10182860" y="16943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170180</xdr:rowOff>
    </xdr:from>
    <xdr:ext cx="532765" cy="266700"/>
    <xdr:sp macro="" textlink="">
      <xdr:nvSpPr>
        <xdr:cNvPr id="456" name="普通建設事業費 （ うち更新整備　）最大値テキスト"/>
        <xdr:cNvSpPr txBox="1"/>
      </xdr:nvSpPr>
      <xdr:spPr>
        <a:xfrm>
          <a:off x="10318750" y="15257780"/>
          <a:ext cx="5327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46990</xdr:rowOff>
    </xdr:from>
    <xdr:to xmlns:xdr="http://schemas.openxmlformats.org/drawingml/2006/spreadsheetDrawing">
      <xdr:col>55</xdr:col>
      <xdr:colOff>88900</xdr:colOff>
      <xdr:row>90</xdr:row>
      <xdr:rowOff>46990</xdr:rowOff>
    </xdr:to>
    <xdr:cxnSp macro="">
      <xdr:nvCxnSpPr>
        <xdr:cNvPr id="457" name="直線コネクタ 456"/>
        <xdr:cNvCxnSpPr/>
      </xdr:nvCxnSpPr>
      <xdr:spPr>
        <a:xfrm>
          <a:off x="10182860" y="154774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150495</xdr:rowOff>
    </xdr:from>
    <xdr:to xmlns:xdr="http://schemas.openxmlformats.org/drawingml/2006/spreadsheetDrawing">
      <xdr:col>55</xdr:col>
      <xdr:colOff>0</xdr:colOff>
      <xdr:row>94</xdr:row>
      <xdr:rowOff>104775</xdr:rowOff>
    </xdr:to>
    <xdr:cxnSp macro="">
      <xdr:nvCxnSpPr>
        <xdr:cNvPr id="458" name="直線コネクタ 457"/>
        <xdr:cNvCxnSpPr/>
      </xdr:nvCxnSpPr>
      <xdr:spPr>
        <a:xfrm>
          <a:off x="9448800" y="15923895"/>
          <a:ext cx="81915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20320</xdr:rowOff>
    </xdr:from>
    <xdr:ext cx="532765" cy="248920"/>
    <xdr:sp macro="" textlink="">
      <xdr:nvSpPr>
        <xdr:cNvPr id="459" name="普通建設事業費 （ うち更新整備　）平均値テキスト"/>
        <xdr:cNvSpPr txBox="1"/>
      </xdr:nvSpPr>
      <xdr:spPr>
        <a:xfrm>
          <a:off x="10318750" y="16479520"/>
          <a:ext cx="5327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41910</xdr:rowOff>
    </xdr:from>
    <xdr:to xmlns:xdr="http://schemas.openxmlformats.org/drawingml/2006/spreadsheetDrawing">
      <xdr:col>55</xdr:col>
      <xdr:colOff>50800</xdr:colOff>
      <xdr:row>96</xdr:row>
      <xdr:rowOff>143510</xdr:rowOff>
    </xdr:to>
    <xdr:sp macro="" textlink="">
      <xdr:nvSpPr>
        <xdr:cNvPr id="460" name="フローチャート: 判断 459"/>
        <xdr:cNvSpPr/>
      </xdr:nvSpPr>
      <xdr:spPr>
        <a:xfrm>
          <a:off x="10220960" y="165011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150495</xdr:rowOff>
    </xdr:from>
    <xdr:to xmlns:xdr="http://schemas.openxmlformats.org/drawingml/2006/spreadsheetDrawing">
      <xdr:col>50</xdr:col>
      <xdr:colOff>114300</xdr:colOff>
      <xdr:row>94</xdr:row>
      <xdr:rowOff>119380</xdr:rowOff>
    </xdr:to>
    <xdr:cxnSp macro="">
      <xdr:nvCxnSpPr>
        <xdr:cNvPr id="461" name="直線コネクタ 460"/>
        <xdr:cNvCxnSpPr/>
      </xdr:nvCxnSpPr>
      <xdr:spPr>
        <a:xfrm flipV="1">
          <a:off x="8578850" y="15923895"/>
          <a:ext cx="86995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87630</xdr:rowOff>
    </xdr:from>
    <xdr:to xmlns:xdr="http://schemas.openxmlformats.org/drawingml/2006/spreadsheetDrawing">
      <xdr:col>50</xdr:col>
      <xdr:colOff>165100</xdr:colOff>
      <xdr:row>97</xdr:row>
      <xdr:rowOff>17780</xdr:rowOff>
    </xdr:to>
    <xdr:sp macro="" textlink="">
      <xdr:nvSpPr>
        <xdr:cNvPr id="462" name="フローチャート: 判断 461"/>
        <xdr:cNvSpPr/>
      </xdr:nvSpPr>
      <xdr:spPr>
        <a:xfrm>
          <a:off x="93980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8890</xdr:rowOff>
    </xdr:from>
    <xdr:ext cx="523240" cy="248920"/>
    <xdr:sp macro="" textlink="">
      <xdr:nvSpPr>
        <xdr:cNvPr id="463" name="テキスト ボックス 462"/>
        <xdr:cNvSpPr txBox="1"/>
      </xdr:nvSpPr>
      <xdr:spPr>
        <a:xfrm>
          <a:off x="9185275" y="1663954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119380</xdr:rowOff>
    </xdr:from>
    <xdr:to xmlns:xdr="http://schemas.openxmlformats.org/drawingml/2006/spreadsheetDrawing">
      <xdr:col>45</xdr:col>
      <xdr:colOff>177800</xdr:colOff>
      <xdr:row>95</xdr:row>
      <xdr:rowOff>97790</xdr:rowOff>
    </xdr:to>
    <xdr:cxnSp macro="">
      <xdr:nvCxnSpPr>
        <xdr:cNvPr id="464" name="直線コネクタ 463"/>
        <xdr:cNvCxnSpPr/>
      </xdr:nvCxnSpPr>
      <xdr:spPr>
        <a:xfrm flipV="1">
          <a:off x="7705090" y="16235680"/>
          <a:ext cx="87376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73660</xdr:rowOff>
    </xdr:from>
    <xdr:to xmlns:xdr="http://schemas.openxmlformats.org/drawingml/2006/spreadsheetDrawing">
      <xdr:col>46</xdr:col>
      <xdr:colOff>38100</xdr:colOff>
      <xdr:row>97</xdr:row>
      <xdr:rowOff>3810</xdr:rowOff>
    </xdr:to>
    <xdr:sp macro="" textlink="">
      <xdr:nvSpPr>
        <xdr:cNvPr id="465" name="フローチャート: 判断 464"/>
        <xdr:cNvSpPr/>
      </xdr:nvSpPr>
      <xdr:spPr>
        <a:xfrm>
          <a:off x="8528050" y="16532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166370</xdr:rowOff>
    </xdr:from>
    <xdr:ext cx="523240" cy="251460"/>
    <xdr:sp macro="" textlink="">
      <xdr:nvSpPr>
        <xdr:cNvPr id="466" name="テキスト ボックス 465"/>
        <xdr:cNvSpPr txBox="1"/>
      </xdr:nvSpPr>
      <xdr:spPr>
        <a:xfrm>
          <a:off x="8315325" y="166255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53340</xdr:rowOff>
    </xdr:from>
    <xdr:to xmlns:xdr="http://schemas.openxmlformats.org/drawingml/2006/spreadsheetDrawing">
      <xdr:col>41</xdr:col>
      <xdr:colOff>50800</xdr:colOff>
      <xdr:row>95</xdr:row>
      <xdr:rowOff>97790</xdr:rowOff>
    </xdr:to>
    <xdr:cxnSp macro="">
      <xdr:nvCxnSpPr>
        <xdr:cNvPr id="467" name="直線コネクタ 466"/>
        <xdr:cNvCxnSpPr/>
      </xdr:nvCxnSpPr>
      <xdr:spPr>
        <a:xfrm>
          <a:off x="6835140" y="16341090"/>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88265</xdr:rowOff>
    </xdr:from>
    <xdr:to xmlns:xdr="http://schemas.openxmlformats.org/drawingml/2006/spreadsheetDrawing">
      <xdr:col>41</xdr:col>
      <xdr:colOff>101600</xdr:colOff>
      <xdr:row>97</xdr:row>
      <xdr:rowOff>18415</xdr:rowOff>
    </xdr:to>
    <xdr:sp macro="" textlink="">
      <xdr:nvSpPr>
        <xdr:cNvPr id="468" name="フローチャート: 判断 467"/>
        <xdr:cNvSpPr/>
      </xdr:nvSpPr>
      <xdr:spPr>
        <a:xfrm>
          <a:off x="765429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9525</xdr:rowOff>
    </xdr:from>
    <xdr:ext cx="523240" cy="248285"/>
    <xdr:sp macro="" textlink="">
      <xdr:nvSpPr>
        <xdr:cNvPr id="469" name="テキスト ボックス 468"/>
        <xdr:cNvSpPr txBox="1"/>
      </xdr:nvSpPr>
      <xdr:spPr>
        <a:xfrm>
          <a:off x="7445375" y="1664017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104140</xdr:rowOff>
    </xdr:from>
    <xdr:to xmlns:xdr="http://schemas.openxmlformats.org/drawingml/2006/spreadsheetDrawing">
      <xdr:col>36</xdr:col>
      <xdr:colOff>165100</xdr:colOff>
      <xdr:row>97</xdr:row>
      <xdr:rowOff>34290</xdr:rowOff>
    </xdr:to>
    <xdr:sp macro="" textlink="">
      <xdr:nvSpPr>
        <xdr:cNvPr id="470" name="フローチャート: 判断 469"/>
        <xdr:cNvSpPr/>
      </xdr:nvSpPr>
      <xdr:spPr>
        <a:xfrm>
          <a:off x="678434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25400</xdr:rowOff>
    </xdr:from>
    <xdr:ext cx="523240" cy="259080"/>
    <xdr:sp macro="" textlink="">
      <xdr:nvSpPr>
        <xdr:cNvPr id="471" name="テキスト ボックス 470"/>
        <xdr:cNvSpPr txBox="1"/>
      </xdr:nvSpPr>
      <xdr:spPr>
        <a:xfrm>
          <a:off x="6571615" y="166560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095" cy="259080"/>
    <xdr:sp macro="" textlink="">
      <xdr:nvSpPr>
        <xdr:cNvPr id="473" name="テキスト ボックス 472"/>
        <xdr:cNvSpPr txBox="1"/>
      </xdr:nvSpPr>
      <xdr:spPr>
        <a:xfrm>
          <a:off x="926211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095" cy="259080"/>
    <xdr:sp macro="" textlink="">
      <xdr:nvSpPr>
        <xdr:cNvPr id="474" name="テキスト ボックス 473"/>
        <xdr:cNvSpPr txBox="1"/>
      </xdr:nvSpPr>
      <xdr:spPr>
        <a:xfrm>
          <a:off x="83921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5" name="テキスト ボックス 474"/>
        <xdr:cNvSpPr txBox="1"/>
      </xdr:nvSpPr>
      <xdr:spPr>
        <a:xfrm>
          <a:off x="75184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095" cy="259080"/>
    <xdr:sp macro="" textlink="">
      <xdr:nvSpPr>
        <xdr:cNvPr id="476" name="テキスト ボックス 475"/>
        <xdr:cNvSpPr txBox="1"/>
      </xdr:nvSpPr>
      <xdr:spPr>
        <a:xfrm>
          <a:off x="66484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53975</xdr:rowOff>
    </xdr:from>
    <xdr:to xmlns:xdr="http://schemas.openxmlformats.org/drawingml/2006/spreadsheetDrawing">
      <xdr:col>55</xdr:col>
      <xdr:colOff>50800</xdr:colOff>
      <xdr:row>94</xdr:row>
      <xdr:rowOff>155575</xdr:rowOff>
    </xdr:to>
    <xdr:sp macro="" textlink="">
      <xdr:nvSpPr>
        <xdr:cNvPr id="477" name="楕円 476"/>
        <xdr:cNvSpPr/>
      </xdr:nvSpPr>
      <xdr:spPr>
        <a:xfrm>
          <a:off x="10220960" y="16170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76835</xdr:rowOff>
    </xdr:from>
    <xdr:ext cx="532765" cy="249555"/>
    <xdr:sp macro="" textlink="">
      <xdr:nvSpPr>
        <xdr:cNvPr id="478" name="普通建設事業費 （ うち更新整備　）該当値テキスト"/>
        <xdr:cNvSpPr txBox="1"/>
      </xdr:nvSpPr>
      <xdr:spPr>
        <a:xfrm>
          <a:off x="10318750" y="1602168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99695</xdr:rowOff>
    </xdr:from>
    <xdr:to xmlns:xdr="http://schemas.openxmlformats.org/drawingml/2006/spreadsheetDrawing">
      <xdr:col>50</xdr:col>
      <xdr:colOff>165100</xdr:colOff>
      <xdr:row>93</xdr:row>
      <xdr:rowOff>29845</xdr:rowOff>
    </xdr:to>
    <xdr:sp macro="" textlink="">
      <xdr:nvSpPr>
        <xdr:cNvPr id="479" name="楕円 478"/>
        <xdr:cNvSpPr/>
      </xdr:nvSpPr>
      <xdr:spPr>
        <a:xfrm>
          <a:off x="9398000" y="158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46355</xdr:rowOff>
    </xdr:from>
    <xdr:ext cx="523240" cy="259080"/>
    <xdr:sp macro="" textlink="">
      <xdr:nvSpPr>
        <xdr:cNvPr id="480" name="テキスト ボックス 479"/>
        <xdr:cNvSpPr txBox="1"/>
      </xdr:nvSpPr>
      <xdr:spPr>
        <a:xfrm>
          <a:off x="9185275" y="156483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68580</xdr:rowOff>
    </xdr:from>
    <xdr:to xmlns:xdr="http://schemas.openxmlformats.org/drawingml/2006/spreadsheetDrawing">
      <xdr:col>46</xdr:col>
      <xdr:colOff>38100</xdr:colOff>
      <xdr:row>94</xdr:row>
      <xdr:rowOff>170180</xdr:rowOff>
    </xdr:to>
    <xdr:sp macro="" textlink="">
      <xdr:nvSpPr>
        <xdr:cNvPr id="481" name="楕円 480"/>
        <xdr:cNvSpPr/>
      </xdr:nvSpPr>
      <xdr:spPr>
        <a:xfrm>
          <a:off x="8528050" y="161848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15240</xdr:rowOff>
    </xdr:from>
    <xdr:ext cx="523240" cy="259080"/>
    <xdr:sp macro="" textlink="">
      <xdr:nvSpPr>
        <xdr:cNvPr id="482" name="テキスト ボックス 481"/>
        <xdr:cNvSpPr txBox="1"/>
      </xdr:nvSpPr>
      <xdr:spPr>
        <a:xfrm>
          <a:off x="8315325" y="159600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46990</xdr:rowOff>
    </xdr:from>
    <xdr:to xmlns:xdr="http://schemas.openxmlformats.org/drawingml/2006/spreadsheetDrawing">
      <xdr:col>41</xdr:col>
      <xdr:colOff>101600</xdr:colOff>
      <xdr:row>95</xdr:row>
      <xdr:rowOff>148590</xdr:rowOff>
    </xdr:to>
    <xdr:sp macro="" textlink="">
      <xdr:nvSpPr>
        <xdr:cNvPr id="483" name="楕円 482"/>
        <xdr:cNvSpPr/>
      </xdr:nvSpPr>
      <xdr:spPr>
        <a:xfrm>
          <a:off x="7654290" y="163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165100</xdr:rowOff>
    </xdr:from>
    <xdr:ext cx="523240" cy="259080"/>
    <xdr:sp macro="" textlink="">
      <xdr:nvSpPr>
        <xdr:cNvPr id="484" name="テキスト ボックス 483"/>
        <xdr:cNvSpPr txBox="1"/>
      </xdr:nvSpPr>
      <xdr:spPr>
        <a:xfrm>
          <a:off x="7445375" y="161099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2540</xdr:rowOff>
    </xdr:from>
    <xdr:to xmlns:xdr="http://schemas.openxmlformats.org/drawingml/2006/spreadsheetDrawing">
      <xdr:col>36</xdr:col>
      <xdr:colOff>165100</xdr:colOff>
      <xdr:row>95</xdr:row>
      <xdr:rowOff>104140</xdr:rowOff>
    </xdr:to>
    <xdr:sp macro="" textlink="">
      <xdr:nvSpPr>
        <xdr:cNvPr id="485" name="楕円 484"/>
        <xdr:cNvSpPr/>
      </xdr:nvSpPr>
      <xdr:spPr>
        <a:xfrm>
          <a:off x="678434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120650</xdr:rowOff>
    </xdr:from>
    <xdr:ext cx="523240" cy="251460"/>
    <xdr:sp macro="" textlink="">
      <xdr:nvSpPr>
        <xdr:cNvPr id="486" name="テキスト ボックス 485"/>
        <xdr:cNvSpPr txBox="1"/>
      </xdr:nvSpPr>
      <xdr:spPr>
        <a:xfrm>
          <a:off x="6571615" y="160655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88265</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88265</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88265</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8455" cy="215900"/>
    <xdr:sp macro="" textlink="">
      <xdr:nvSpPr>
        <xdr:cNvPr id="495" name="テキスト ボックス 494"/>
        <xdr:cNvSpPr txBox="1"/>
      </xdr:nvSpPr>
      <xdr:spPr>
        <a:xfrm>
          <a:off x="12160250" y="4635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7" name="直線コネクタ 496"/>
        <xdr:cNvCxnSpPr/>
      </xdr:nvCxnSpPr>
      <xdr:spPr>
        <a:xfrm>
          <a:off x="12198350" y="6785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127635</xdr:rowOff>
    </xdr:from>
    <xdr:ext cx="239395" cy="257175"/>
    <xdr:sp macro="" textlink="">
      <xdr:nvSpPr>
        <xdr:cNvPr id="498" name="テキスト ボックス 497"/>
        <xdr:cNvSpPr txBox="1"/>
      </xdr:nvSpPr>
      <xdr:spPr>
        <a:xfrm>
          <a:off x="11953240" y="6642735"/>
          <a:ext cx="2393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9" name="直線コネクタ 498"/>
        <xdr:cNvCxnSpPr/>
      </xdr:nvCxnSpPr>
      <xdr:spPr>
        <a:xfrm>
          <a:off x="12198350" y="6458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144145</xdr:rowOff>
    </xdr:from>
    <xdr:ext cx="457835" cy="249555"/>
    <xdr:sp macro="" textlink="">
      <xdr:nvSpPr>
        <xdr:cNvPr id="500" name="テキスト ボックス 499"/>
        <xdr:cNvSpPr txBox="1"/>
      </xdr:nvSpPr>
      <xdr:spPr>
        <a:xfrm>
          <a:off x="11742420" y="631634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1" name="直線コネクタ 500"/>
        <xdr:cNvCxnSpPr/>
      </xdr:nvCxnSpPr>
      <xdr:spPr>
        <a:xfrm>
          <a:off x="12198350" y="6132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34</xdr:row>
      <xdr:rowOff>160020</xdr:rowOff>
    </xdr:from>
    <xdr:ext cx="457835" cy="256540"/>
    <xdr:sp macro="" textlink="">
      <xdr:nvSpPr>
        <xdr:cNvPr id="502" name="テキスト ボックス 501"/>
        <xdr:cNvSpPr txBox="1"/>
      </xdr:nvSpPr>
      <xdr:spPr>
        <a:xfrm>
          <a:off x="11742420" y="5989320"/>
          <a:ext cx="4578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3" name="直線コネクタ 502"/>
        <xdr:cNvCxnSpPr/>
      </xdr:nvCxnSpPr>
      <xdr:spPr>
        <a:xfrm>
          <a:off x="12198350" y="5805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6350</xdr:rowOff>
    </xdr:from>
    <xdr:ext cx="457835" cy="250190"/>
    <xdr:sp macro="" textlink="">
      <xdr:nvSpPr>
        <xdr:cNvPr id="504" name="テキスト ボックス 503"/>
        <xdr:cNvSpPr txBox="1"/>
      </xdr:nvSpPr>
      <xdr:spPr>
        <a:xfrm>
          <a:off x="11742420" y="566420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163830</xdr:rowOff>
    </xdr:from>
    <xdr:to xmlns:xdr="http://schemas.openxmlformats.org/drawingml/2006/spreadsheetDrawing">
      <xdr:col>89</xdr:col>
      <xdr:colOff>177800</xdr:colOff>
      <xdr:row>31</xdr:row>
      <xdr:rowOff>163830</xdr:rowOff>
    </xdr:to>
    <xdr:cxnSp macro="">
      <xdr:nvCxnSpPr>
        <xdr:cNvPr id="505" name="直線コネクタ 504"/>
        <xdr:cNvCxnSpPr/>
      </xdr:nvCxnSpPr>
      <xdr:spPr>
        <a:xfrm>
          <a:off x="12198350" y="5478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21590</xdr:rowOff>
    </xdr:from>
    <xdr:ext cx="529590" cy="256540"/>
    <xdr:sp macro="" textlink="">
      <xdr:nvSpPr>
        <xdr:cNvPr id="506" name="テキスト ボックス 505"/>
        <xdr:cNvSpPr txBox="1"/>
      </xdr:nvSpPr>
      <xdr:spPr>
        <a:xfrm>
          <a:off x="11678285" y="533654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7" name="直線コネクタ 506"/>
        <xdr:cNvCxnSpPr/>
      </xdr:nvCxnSpPr>
      <xdr:spPr>
        <a:xfrm>
          <a:off x="12198350" y="5152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37465</xdr:rowOff>
    </xdr:from>
    <xdr:ext cx="529590" cy="259080"/>
    <xdr:sp macro="" textlink="">
      <xdr:nvSpPr>
        <xdr:cNvPr id="508" name="テキスト ボックス 507"/>
        <xdr:cNvSpPr txBox="1"/>
      </xdr:nvSpPr>
      <xdr:spPr>
        <a:xfrm>
          <a:off x="11678285" y="5009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28</xdr:row>
      <xdr:rowOff>24765</xdr:rowOff>
    </xdr:to>
    <xdr:cxnSp macro="">
      <xdr:nvCxnSpPr>
        <xdr:cNvPr id="509" name="直線コネクタ 508"/>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53975</xdr:rowOff>
    </xdr:from>
    <xdr:ext cx="529590" cy="247015"/>
    <xdr:sp macro="" textlink="">
      <xdr:nvSpPr>
        <xdr:cNvPr id="510" name="テキスト ボックス 509"/>
        <xdr:cNvSpPr txBox="1"/>
      </xdr:nvSpPr>
      <xdr:spPr>
        <a:xfrm>
          <a:off x="11678285" y="46831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13335</xdr:rowOff>
    </xdr:from>
    <xdr:to xmlns:xdr="http://schemas.openxmlformats.org/drawingml/2006/spreadsheetDrawing">
      <xdr:col>85</xdr:col>
      <xdr:colOff>126365</xdr:colOff>
      <xdr:row>39</xdr:row>
      <xdr:rowOff>99060</xdr:rowOff>
    </xdr:to>
    <xdr:cxnSp macro="">
      <xdr:nvCxnSpPr>
        <xdr:cNvPr id="512" name="直線コネクタ 511"/>
        <xdr:cNvCxnSpPr/>
      </xdr:nvCxnSpPr>
      <xdr:spPr>
        <a:xfrm flipV="1">
          <a:off x="15993745" y="5328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7650" cy="259080"/>
    <xdr:sp macro="" textlink="">
      <xdr:nvSpPr>
        <xdr:cNvPr id="513" name="災害復旧事業費最小値テキスト"/>
        <xdr:cNvSpPr txBox="1"/>
      </xdr:nvSpPr>
      <xdr:spPr>
        <a:xfrm>
          <a:off x="16046450" y="67894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4" name="直線コネクタ 513"/>
        <xdr:cNvCxnSpPr/>
      </xdr:nvCxnSpPr>
      <xdr:spPr>
        <a:xfrm>
          <a:off x="15906750" y="6785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132080</xdr:rowOff>
    </xdr:from>
    <xdr:ext cx="532765" cy="250190"/>
    <xdr:sp macro="" textlink="">
      <xdr:nvSpPr>
        <xdr:cNvPr id="515" name="災害復旧事業費最大値テキスト"/>
        <xdr:cNvSpPr txBox="1"/>
      </xdr:nvSpPr>
      <xdr:spPr>
        <a:xfrm>
          <a:off x="16046450" y="5104130"/>
          <a:ext cx="5327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13335</xdr:rowOff>
    </xdr:from>
    <xdr:to xmlns:xdr="http://schemas.openxmlformats.org/drawingml/2006/spreadsheetDrawing">
      <xdr:col>86</xdr:col>
      <xdr:colOff>25400</xdr:colOff>
      <xdr:row>31</xdr:row>
      <xdr:rowOff>13335</xdr:rowOff>
    </xdr:to>
    <xdr:cxnSp macro="">
      <xdr:nvCxnSpPr>
        <xdr:cNvPr id="516" name="直線コネクタ 515"/>
        <xdr:cNvCxnSpPr/>
      </xdr:nvCxnSpPr>
      <xdr:spPr>
        <a:xfrm>
          <a:off x="15906750" y="5328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157480</xdr:rowOff>
    </xdr:from>
    <xdr:to xmlns:xdr="http://schemas.openxmlformats.org/drawingml/2006/spreadsheetDrawing">
      <xdr:col>85</xdr:col>
      <xdr:colOff>127000</xdr:colOff>
      <xdr:row>38</xdr:row>
      <xdr:rowOff>8890</xdr:rowOff>
    </xdr:to>
    <xdr:cxnSp macro="">
      <xdr:nvCxnSpPr>
        <xdr:cNvPr id="517" name="直線コネクタ 516"/>
        <xdr:cNvCxnSpPr/>
      </xdr:nvCxnSpPr>
      <xdr:spPr>
        <a:xfrm>
          <a:off x="15172690" y="6501130"/>
          <a:ext cx="8229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114935</xdr:rowOff>
    </xdr:from>
    <xdr:ext cx="376555" cy="259080"/>
    <xdr:sp macro="" textlink="">
      <xdr:nvSpPr>
        <xdr:cNvPr id="518" name="災害復旧事業費平均値テキスト"/>
        <xdr:cNvSpPr txBox="1"/>
      </xdr:nvSpPr>
      <xdr:spPr>
        <a:xfrm>
          <a:off x="16046450" y="6630035"/>
          <a:ext cx="376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136525</xdr:rowOff>
    </xdr:from>
    <xdr:to xmlns:xdr="http://schemas.openxmlformats.org/drawingml/2006/spreadsheetDrawing">
      <xdr:col>85</xdr:col>
      <xdr:colOff>177800</xdr:colOff>
      <xdr:row>39</xdr:row>
      <xdr:rowOff>66675</xdr:rowOff>
    </xdr:to>
    <xdr:sp macro="" textlink="">
      <xdr:nvSpPr>
        <xdr:cNvPr id="519" name="フローチャート: 判断 518"/>
        <xdr:cNvSpPr/>
      </xdr:nvSpPr>
      <xdr:spPr>
        <a:xfrm>
          <a:off x="1594485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157480</xdr:rowOff>
    </xdr:from>
    <xdr:to xmlns:xdr="http://schemas.openxmlformats.org/drawingml/2006/spreadsheetDrawing">
      <xdr:col>81</xdr:col>
      <xdr:colOff>50800</xdr:colOff>
      <xdr:row>38</xdr:row>
      <xdr:rowOff>164465</xdr:rowOff>
    </xdr:to>
    <xdr:cxnSp macro="">
      <xdr:nvCxnSpPr>
        <xdr:cNvPr id="520" name="直線コネクタ 519"/>
        <xdr:cNvCxnSpPr/>
      </xdr:nvCxnSpPr>
      <xdr:spPr>
        <a:xfrm flipV="1">
          <a:off x="14302740" y="6501130"/>
          <a:ext cx="86995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143510</xdr:rowOff>
    </xdr:from>
    <xdr:to xmlns:xdr="http://schemas.openxmlformats.org/drawingml/2006/spreadsheetDrawing">
      <xdr:col>81</xdr:col>
      <xdr:colOff>101600</xdr:colOff>
      <xdr:row>39</xdr:row>
      <xdr:rowOff>72390</xdr:rowOff>
    </xdr:to>
    <xdr:sp macro="" textlink="">
      <xdr:nvSpPr>
        <xdr:cNvPr id="521" name="フローチャート: 判断 520"/>
        <xdr:cNvSpPr/>
      </xdr:nvSpPr>
      <xdr:spPr>
        <a:xfrm>
          <a:off x="15121890" y="66586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64135</xdr:rowOff>
    </xdr:from>
    <xdr:ext cx="376555" cy="248920"/>
    <xdr:sp macro="" textlink="">
      <xdr:nvSpPr>
        <xdr:cNvPr id="522" name="テキスト ボックス 521"/>
        <xdr:cNvSpPr txBox="1"/>
      </xdr:nvSpPr>
      <xdr:spPr>
        <a:xfrm>
          <a:off x="14987270" y="6750685"/>
          <a:ext cx="376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164465</xdr:rowOff>
    </xdr:from>
    <xdr:to xmlns:xdr="http://schemas.openxmlformats.org/drawingml/2006/spreadsheetDrawing">
      <xdr:col>76</xdr:col>
      <xdr:colOff>114300</xdr:colOff>
      <xdr:row>39</xdr:row>
      <xdr:rowOff>57150</xdr:rowOff>
    </xdr:to>
    <xdr:cxnSp macro="">
      <xdr:nvCxnSpPr>
        <xdr:cNvPr id="523" name="直線コネクタ 522"/>
        <xdr:cNvCxnSpPr/>
      </xdr:nvCxnSpPr>
      <xdr:spPr>
        <a:xfrm flipV="1">
          <a:off x="13432790" y="6679565"/>
          <a:ext cx="8699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72390</xdr:rowOff>
    </xdr:to>
    <xdr:sp macro="" textlink="">
      <xdr:nvSpPr>
        <xdr:cNvPr id="524" name="フローチャート: 判断 523"/>
        <xdr:cNvSpPr/>
      </xdr:nvSpPr>
      <xdr:spPr>
        <a:xfrm>
          <a:off x="14251940" y="66586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64135</xdr:rowOff>
    </xdr:from>
    <xdr:ext cx="376555" cy="248920"/>
    <xdr:sp macro="" textlink="">
      <xdr:nvSpPr>
        <xdr:cNvPr id="525" name="テキスト ボックス 524"/>
        <xdr:cNvSpPr txBox="1"/>
      </xdr:nvSpPr>
      <xdr:spPr>
        <a:xfrm>
          <a:off x="14117320" y="6750685"/>
          <a:ext cx="376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48895</xdr:rowOff>
    </xdr:from>
    <xdr:to xmlns:xdr="http://schemas.openxmlformats.org/drawingml/2006/spreadsheetDrawing">
      <xdr:col>71</xdr:col>
      <xdr:colOff>177800</xdr:colOff>
      <xdr:row>39</xdr:row>
      <xdr:rowOff>57150</xdr:rowOff>
    </xdr:to>
    <xdr:cxnSp macro="">
      <xdr:nvCxnSpPr>
        <xdr:cNvPr id="526" name="直線コネクタ 525"/>
        <xdr:cNvCxnSpPr/>
      </xdr:nvCxnSpPr>
      <xdr:spPr>
        <a:xfrm>
          <a:off x="12559030" y="6735445"/>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106045</xdr:rowOff>
    </xdr:from>
    <xdr:to xmlns:xdr="http://schemas.openxmlformats.org/drawingml/2006/spreadsheetDrawing">
      <xdr:col>72</xdr:col>
      <xdr:colOff>38100</xdr:colOff>
      <xdr:row>39</xdr:row>
      <xdr:rowOff>36195</xdr:rowOff>
    </xdr:to>
    <xdr:sp macro="" textlink="">
      <xdr:nvSpPr>
        <xdr:cNvPr id="527" name="フローチャート: 判断 526"/>
        <xdr:cNvSpPr/>
      </xdr:nvSpPr>
      <xdr:spPr>
        <a:xfrm>
          <a:off x="13381990" y="66211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52705</xdr:rowOff>
    </xdr:from>
    <xdr:ext cx="460375" cy="247650"/>
    <xdr:sp macro="" textlink="">
      <xdr:nvSpPr>
        <xdr:cNvPr id="528" name="テキスト ボックス 527"/>
        <xdr:cNvSpPr txBox="1"/>
      </xdr:nvSpPr>
      <xdr:spPr>
        <a:xfrm>
          <a:off x="13201650" y="6396355"/>
          <a:ext cx="4603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82550</xdr:rowOff>
    </xdr:from>
    <xdr:to xmlns:xdr="http://schemas.openxmlformats.org/drawingml/2006/spreadsheetDrawing">
      <xdr:col>67</xdr:col>
      <xdr:colOff>101600</xdr:colOff>
      <xdr:row>39</xdr:row>
      <xdr:rowOff>13335</xdr:rowOff>
    </xdr:to>
    <xdr:sp macro="" textlink="">
      <xdr:nvSpPr>
        <xdr:cNvPr id="529" name="フローチャート: 判断 528"/>
        <xdr:cNvSpPr/>
      </xdr:nvSpPr>
      <xdr:spPr>
        <a:xfrm>
          <a:off x="12508230" y="65976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29845</xdr:rowOff>
    </xdr:from>
    <xdr:ext cx="460375" cy="248285"/>
    <xdr:sp macro="" textlink="">
      <xdr:nvSpPr>
        <xdr:cNvPr id="530" name="テキスト ボックス 529"/>
        <xdr:cNvSpPr txBox="1"/>
      </xdr:nvSpPr>
      <xdr:spPr>
        <a:xfrm>
          <a:off x="12327890" y="6373495"/>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32" name="テキスト ボックス 531"/>
        <xdr:cNvSpPr txBox="1"/>
      </xdr:nvSpPr>
      <xdr:spPr>
        <a:xfrm>
          <a:off x="149860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0095" cy="259080"/>
    <xdr:sp macro="" textlink="">
      <xdr:nvSpPr>
        <xdr:cNvPr id="533" name="テキスト ボックス 532"/>
        <xdr:cNvSpPr txBox="1"/>
      </xdr:nvSpPr>
      <xdr:spPr>
        <a:xfrm>
          <a:off x="14116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095" cy="259080"/>
    <xdr:sp macro="" textlink="">
      <xdr:nvSpPr>
        <xdr:cNvPr id="534" name="テキスト ボックス 533"/>
        <xdr:cNvSpPr txBox="1"/>
      </xdr:nvSpPr>
      <xdr:spPr>
        <a:xfrm>
          <a:off x="132461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35" name="テキスト ボックス 534"/>
        <xdr:cNvSpPr txBox="1"/>
      </xdr:nvSpPr>
      <xdr:spPr>
        <a:xfrm>
          <a:off x="123723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128905</xdr:rowOff>
    </xdr:from>
    <xdr:to xmlns:xdr="http://schemas.openxmlformats.org/drawingml/2006/spreadsheetDrawing">
      <xdr:col>85</xdr:col>
      <xdr:colOff>177800</xdr:colOff>
      <xdr:row>38</xdr:row>
      <xdr:rowOff>59055</xdr:rowOff>
    </xdr:to>
    <xdr:sp macro="" textlink="">
      <xdr:nvSpPr>
        <xdr:cNvPr id="536" name="楕円 535"/>
        <xdr:cNvSpPr/>
      </xdr:nvSpPr>
      <xdr:spPr>
        <a:xfrm>
          <a:off x="1594485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151765</xdr:rowOff>
    </xdr:from>
    <xdr:ext cx="467995" cy="257810"/>
    <xdr:sp macro="" textlink="">
      <xdr:nvSpPr>
        <xdr:cNvPr id="537" name="災害復旧事業費該当値テキスト"/>
        <xdr:cNvSpPr txBox="1"/>
      </xdr:nvSpPr>
      <xdr:spPr>
        <a:xfrm>
          <a:off x="16046450" y="6323965"/>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106680</xdr:rowOff>
    </xdr:from>
    <xdr:to xmlns:xdr="http://schemas.openxmlformats.org/drawingml/2006/spreadsheetDrawing">
      <xdr:col>81</xdr:col>
      <xdr:colOff>101600</xdr:colOff>
      <xdr:row>38</xdr:row>
      <xdr:rowOff>36830</xdr:rowOff>
    </xdr:to>
    <xdr:sp macro="" textlink="">
      <xdr:nvSpPr>
        <xdr:cNvPr id="538" name="楕円 537"/>
        <xdr:cNvSpPr/>
      </xdr:nvSpPr>
      <xdr:spPr>
        <a:xfrm>
          <a:off x="1512189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53340</xdr:rowOff>
    </xdr:from>
    <xdr:ext cx="460375" cy="247015"/>
    <xdr:sp macro="" textlink="">
      <xdr:nvSpPr>
        <xdr:cNvPr id="539" name="テキスト ボックス 538"/>
        <xdr:cNvSpPr txBox="1"/>
      </xdr:nvSpPr>
      <xdr:spPr>
        <a:xfrm>
          <a:off x="14941550" y="6225540"/>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115570</xdr:rowOff>
    </xdr:from>
    <xdr:to xmlns:xdr="http://schemas.openxmlformats.org/drawingml/2006/spreadsheetDrawing">
      <xdr:col>76</xdr:col>
      <xdr:colOff>165100</xdr:colOff>
      <xdr:row>39</xdr:row>
      <xdr:rowOff>46355</xdr:rowOff>
    </xdr:to>
    <xdr:sp macro="" textlink="">
      <xdr:nvSpPr>
        <xdr:cNvPr id="540" name="楕円 539"/>
        <xdr:cNvSpPr/>
      </xdr:nvSpPr>
      <xdr:spPr>
        <a:xfrm>
          <a:off x="14251940" y="66306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63500</xdr:rowOff>
    </xdr:from>
    <xdr:ext cx="376555" cy="249555"/>
    <xdr:sp macro="" textlink="">
      <xdr:nvSpPr>
        <xdr:cNvPr id="541" name="テキスト ボックス 540"/>
        <xdr:cNvSpPr txBox="1"/>
      </xdr:nvSpPr>
      <xdr:spPr>
        <a:xfrm>
          <a:off x="14117320" y="6407150"/>
          <a:ext cx="376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6985</xdr:rowOff>
    </xdr:from>
    <xdr:to xmlns:xdr="http://schemas.openxmlformats.org/drawingml/2006/spreadsheetDrawing">
      <xdr:col>72</xdr:col>
      <xdr:colOff>38100</xdr:colOff>
      <xdr:row>39</xdr:row>
      <xdr:rowOff>109220</xdr:rowOff>
    </xdr:to>
    <xdr:sp macro="" textlink="">
      <xdr:nvSpPr>
        <xdr:cNvPr id="542" name="楕円 541"/>
        <xdr:cNvSpPr/>
      </xdr:nvSpPr>
      <xdr:spPr>
        <a:xfrm>
          <a:off x="13381990" y="669353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99695</xdr:rowOff>
    </xdr:from>
    <xdr:ext cx="376555" cy="248285"/>
    <xdr:sp macro="" textlink="">
      <xdr:nvSpPr>
        <xdr:cNvPr id="543" name="テキスト ボックス 542"/>
        <xdr:cNvSpPr txBox="1"/>
      </xdr:nvSpPr>
      <xdr:spPr>
        <a:xfrm>
          <a:off x="13247370" y="6786245"/>
          <a:ext cx="376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99695</xdr:rowOff>
    </xdr:to>
    <xdr:sp macro="" textlink="">
      <xdr:nvSpPr>
        <xdr:cNvPr id="544" name="楕円 543"/>
        <xdr:cNvSpPr/>
      </xdr:nvSpPr>
      <xdr:spPr>
        <a:xfrm>
          <a:off x="12508230" y="667956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90170</xdr:rowOff>
    </xdr:from>
    <xdr:ext cx="376555" cy="255905"/>
    <xdr:sp macro="" textlink="">
      <xdr:nvSpPr>
        <xdr:cNvPr id="545" name="テキスト ボックス 544"/>
        <xdr:cNvSpPr txBox="1"/>
      </xdr:nvSpPr>
      <xdr:spPr>
        <a:xfrm>
          <a:off x="12373610" y="6776720"/>
          <a:ext cx="376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88265</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88265</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88265</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8455" cy="215900"/>
    <xdr:sp macro="" textlink="">
      <xdr:nvSpPr>
        <xdr:cNvPr id="554" name="テキスト ボックス 553"/>
        <xdr:cNvSpPr txBox="1"/>
      </xdr:nvSpPr>
      <xdr:spPr>
        <a:xfrm>
          <a:off x="12160250" y="8064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19835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164465</xdr:rowOff>
    </xdr:from>
    <xdr:ext cx="239395" cy="248920"/>
    <xdr:sp macro="" textlink="">
      <xdr:nvSpPr>
        <xdr:cNvPr id="557" name="テキスト ボックス 556"/>
        <xdr:cNvSpPr txBox="1"/>
      </xdr:nvSpPr>
      <xdr:spPr>
        <a:xfrm>
          <a:off x="11953240" y="9251315"/>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48</xdr:row>
      <xdr:rowOff>24765</xdr:rowOff>
    </xdr:to>
    <xdr:cxnSp macro="">
      <xdr:nvCxnSpPr>
        <xdr:cNvPr id="558" name="直線コネクタ 557"/>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53975</xdr:rowOff>
    </xdr:from>
    <xdr:ext cx="239395" cy="247015"/>
    <xdr:sp macro="" textlink="">
      <xdr:nvSpPr>
        <xdr:cNvPr id="559" name="テキスト ボックス 558"/>
        <xdr:cNvSpPr txBox="1"/>
      </xdr:nvSpPr>
      <xdr:spPr>
        <a:xfrm>
          <a:off x="11953240" y="8112125"/>
          <a:ext cx="2393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59937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7650" cy="259080"/>
    <xdr:sp macro="" textlink="">
      <xdr:nvSpPr>
        <xdr:cNvPr id="562" name="失業対策事業費最小値テキスト"/>
        <xdr:cNvSpPr txBox="1"/>
      </xdr:nvSpPr>
      <xdr:spPr>
        <a:xfrm>
          <a:off x="1604645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7650" cy="259080"/>
    <xdr:sp macro="" textlink="">
      <xdr:nvSpPr>
        <xdr:cNvPr id="564" name="失業対策事業費最大値テキスト"/>
        <xdr:cNvSpPr txBox="1"/>
      </xdr:nvSpPr>
      <xdr:spPr>
        <a:xfrm>
          <a:off x="16046450" y="9097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172690" y="9398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7650" cy="259080"/>
    <xdr:sp macro="" textlink="">
      <xdr:nvSpPr>
        <xdr:cNvPr id="567" name="失業対策事業費平均値テキスト"/>
        <xdr:cNvSpPr txBox="1"/>
      </xdr:nvSpPr>
      <xdr:spPr>
        <a:xfrm>
          <a:off x="16046450" y="9325610"/>
          <a:ext cx="247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88265</xdr:rowOff>
    </xdr:from>
    <xdr:to xmlns:xdr="http://schemas.openxmlformats.org/drawingml/2006/spreadsheetDrawing">
      <xdr:col>85</xdr:col>
      <xdr:colOff>177800</xdr:colOff>
      <xdr:row>55</xdr:row>
      <xdr:rowOff>18415</xdr:rowOff>
    </xdr:to>
    <xdr:sp macro="" textlink="">
      <xdr:nvSpPr>
        <xdr:cNvPr id="568" name="フローチャート: 判断 567"/>
        <xdr:cNvSpPr/>
      </xdr:nvSpPr>
      <xdr:spPr>
        <a:xfrm>
          <a:off x="1594485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30274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88265</xdr:rowOff>
    </xdr:from>
    <xdr:to xmlns:xdr="http://schemas.openxmlformats.org/drawingml/2006/spreadsheetDrawing">
      <xdr:col>81</xdr:col>
      <xdr:colOff>101600</xdr:colOff>
      <xdr:row>55</xdr:row>
      <xdr:rowOff>18415</xdr:rowOff>
    </xdr:to>
    <xdr:sp macro="" textlink="">
      <xdr:nvSpPr>
        <xdr:cNvPr id="570" name="フローチャート: 判断 569"/>
        <xdr:cNvSpPr/>
      </xdr:nvSpPr>
      <xdr:spPr>
        <a:xfrm>
          <a:off x="1512189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8125" cy="259080"/>
    <xdr:sp macro="" textlink="">
      <xdr:nvSpPr>
        <xdr:cNvPr id="571" name="テキスト ボックス 570"/>
        <xdr:cNvSpPr txBox="1"/>
      </xdr:nvSpPr>
      <xdr:spPr>
        <a:xfrm>
          <a:off x="150520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43279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88265</xdr:rowOff>
    </xdr:from>
    <xdr:to xmlns:xdr="http://schemas.openxmlformats.org/drawingml/2006/spreadsheetDrawing">
      <xdr:col>76</xdr:col>
      <xdr:colOff>165100</xdr:colOff>
      <xdr:row>55</xdr:row>
      <xdr:rowOff>18415</xdr:rowOff>
    </xdr:to>
    <xdr:sp macro="" textlink="">
      <xdr:nvSpPr>
        <xdr:cNvPr id="573" name="フローチャート: 判断 572"/>
        <xdr:cNvSpPr/>
      </xdr:nvSpPr>
      <xdr:spPr>
        <a:xfrm>
          <a:off x="142519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8125" cy="259080"/>
    <xdr:sp macro="" textlink="">
      <xdr:nvSpPr>
        <xdr:cNvPr id="574" name="テキスト ボックス 573"/>
        <xdr:cNvSpPr txBox="1"/>
      </xdr:nvSpPr>
      <xdr:spPr>
        <a:xfrm>
          <a:off x="1418209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5590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88265</xdr:rowOff>
    </xdr:from>
    <xdr:to xmlns:xdr="http://schemas.openxmlformats.org/drawingml/2006/spreadsheetDrawing">
      <xdr:col>72</xdr:col>
      <xdr:colOff>38100</xdr:colOff>
      <xdr:row>55</xdr:row>
      <xdr:rowOff>18415</xdr:rowOff>
    </xdr:to>
    <xdr:sp macro="" textlink="">
      <xdr:nvSpPr>
        <xdr:cNvPr id="576" name="フローチャート: 判断 575"/>
        <xdr:cNvSpPr/>
      </xdr:nvSpPr>
      <xdr:spPr>
        <a:xfrm>
          <a:off x="133819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8125" cy="259080"/>
    <xdr:sp macro="" textlink="">
      <xdr:nvSpPr>
        <xdr:cNvPr id="577" name="テキスト ボックス 576"/>
        <xdr:cNvSpPr txBox="1"/>
      </xdr:nvSpPr>
      <xdr:spPr>
        <a:xfrm>
          <a:off x="1330833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88265</xdr:rowOff>
    </xdr:from>
    <xdr:to xmlns:xdr="http://schemas.openxmlformats.org/drawingml/2006/spreadsheetDrawing">
      <xdr:col>67</xdr:col>
      <xdr:colOff>101600</xdr:colOff>
      <xdr:row>55</xdr:row>
      <xdr:rowOff>18415</xdr:rowOff>
    </xdr:to>
    <xdr:sp macro="" textlink="">
      <xdr:nvSpPr>
        <xdr:cNvPr id="578" name="フローチャート: 判断 577"/>
        <xdr:cNvSpPr/>
      </xdr:nvSpPr>
      <xdr:spPr>
        <a:xfrm>
          <a:off x="125082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8125" cy="259080"/>
    <xdr:sp macro="" textlink="">
      <xdr:nvSpPr>
        <xdr:cNvPr id="579" name="テキスト ボックス 578"/>
        <xdr:cNvSpPr txBox="1"/>
      </xdr:nvSpPr>
      <xdr:spPr>
        <a:xfrm>
          <a:off x="1243838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81" name="テキスト ボックス 580"/>
        <xdr:cNvSpPr txBox="1"/>
      </xdr:nvSpPr>
      <xdr:spPr>
        <a:xfrm>
          <a:off x="149860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0095" cy="259080"/>
    <xdr:sp macro="" textlink="">
      <xdr:nvSpPr>
        <xdr:cNvPr id="582" name="テキスト ボックス 581"/>
        <xdr:cNvSpPr txBox="1"/>
      </xdr:nvSpPr>
      <xdr:spPr>
        <a:xfrm>
          <a:off x="14116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095" cy="259080"/>
    <xdr:sp macro="" textlink="">
      <xdr:nvSpPr>
        <xdr:cNvPr id="583" name="テキスト ボックス 582"/>
        <xdr:cNvSpPr txBox="1"/>
      </xdr:nvSpPr>
      <xdr:spPr>
        <a:xfrm>
          <a:off x="132461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84" name="テキスト ボックス 583"/>
        <xdr:cNvSpPr txBox="1"/>
      </xdr:nvSpPr>
      <xdr:spPr>
        <a:xfrm>
          <a:off x="123723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88265</xdr:rowOff>
    </xdr:from>
    <xdr:to xmlns:xdr="http://schemas.openxmlformats.org/drawingml/2006/spreadsheetDrawing">
      <xdr:col>85</xdr:col>
      <xdr:colOff>177800</xdr:colOff>
      <xdr:row>55</xdr:row>
      <xdr:rowOff>18415</xdr:rowOff>
    </xdr:to>
    <xdr:sp macro="" textlink="">
      <xdr:nvSpPr>
        <xdr:cNvPr id="585" name="楕円 584"/>
        <xdr:cNvSpPr/>
      </xdr:nvSpPr>
      <xdr:spPr>
        <a:xfrm>
          <a:off x="1594485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123825</xdr:rowOff>
    </xdr:from>
    <xdr:ext cx="247650" cy="256540"/>
    <xdr:sp macro="" textlink="">
      <xdr:nvSpPr>
        <xdr:cNvPr id="586" name="失業対策事業費該当値テキスト"/>
        <xdr:cNvSpPr txBox="1"/>
      </xdr:nvSpPr>
      <xdr:spPr>
        <a:xfrm>
          <a:off x="16046450" y="9210675"/>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88265</xdr:rowOff>
    </xdr:from>
    <xdr:to xmlns:xdr="http://schemas.openxmlformats.org/drawingml/2006/spreadsheetDrawing">
      <xdr:col>81</xdr:col>
      <xdr:colOff>101600</xdr:colOff>
      <xdr:row>55</xdr:row>
      <xdr:rowOff>18415</xdr:rowOff>
    </xdr:to>
    <xdr:sp macro="" textlink="">
      <xdr:nvSpPr>
        <xdr:cNvPr id="587" name="楕円 586"/>
        <xdr:cNvSpPr/>
      </xdr:nvSpPr>
      <xdr:spPr>
        <a:xfrm>
          <a:off x="1512189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38125" cy="259080"/>
    <xdr:sp macro="" textlink="">
      <xdr:nvSpPr>
        <xdr:cNvPr id="588" name="テキスト ボックス 587"/>
        <xdr:cNvSpPr txBox="1"/>
      </xdr:nvSpPr>
      <xdr:spPr>
        <a:xfrm>
          <a:off x="15052040" y="9121775"/>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88265</xdr:rowOff>
    </xdr:from>
    <xdr:to xmlns:xdr="http://schemas.openxmlformats.org/drawingml/2006/spreadsheetDrawing">
      <xdr:col>76</xdr:col>
      <xdr:colOff>165100</xdr:colOff>
      <xdr:row>55</xdr:row>
      <xdr:rowOff>18415</xdr:rowOff>
    </xdr:to>
    <xdr:sp macro="" textlink="">
      <xdr:nvSpPr>
        <xdr:cNvPr id="589" name="楕円 588"/>
        <xdr:cNvSpPr/>
      </xdr:nvSpPr>
      <xdr:spPr>
        <a:xfrm>
          <a:off x="142519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34925</xdr:rowOff>
    </xdr:from>
    <xdr:ext cx="238125" cy="259080"/>
    <xdr:sp macro="" textlink="">
      <xdr:nvSpPr>
        <xdr:cNvPr id="590" name="テキスト ボックス 589"/>
        <xdr:cNvSpPr txBox="1"/>
      </xdr:nvSpPr>
      <xdr:spPr>
        <a:xfrm>
          <a:off x="14182090" y="9121775"/>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88265</xdr:rowOff>
    </xdr:from>
    <xdr:to xmlns:xdr="http://schemas.openxmlformats.org/drawingml/2006/spreadsheetDrawing">
      <xdr:col>72</xdr:col>
      <xdr:colOff>38100</xdr:colOff>
      <xdr:row>55</xdr:row>
      <xdr:rowOff>18415</xdr:rowOff>
    </xdr:to>
    <xdr:sp macro="" textlink="">
      <xdr:nvSpPr>
        <xdr:cNvPr id="591" name="楕円 590"/>
        <xdr:cNvSpPr/>
      </xdr:nvSpPr>
      <xdr:spPr>
        <a:xfrm>
          <a:off x="133819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38125" cy="259080"/>
    <xdr:sp macro="" textlink="">
      <xdr:nvSpPr>
        <xdr:cNvPr id="592" name="テキスト ボックス 591"/>
        <xdr:cNvSpPr txBox="1"/>
      </xdr:nvSpPr>
      <xdr:spPr>
        <a:xfrm>
          <a:off x="13308330" y="9121775"/>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88265</xdr:rowOff>
    </xdr:from>
    <xdr:to xmlns:xdr="http://schemas.openxmlformats.org/drawingml/2006/spreadsheetDrawing">
      <xdr:col>67</xdr:col>
      <xdr:colOff>101600</xdr:colOff>
      <xdr:row>55</xdr:row>
      <xdr:rowOff>18415</xdr:rowOff>
    </xdr:to>
    <xdr:sp macro="" textlink="">
      <xdr:nvSpPr>
        <xdr:cNvPr id="593" name="楕円 592"/>
        <xdr:cNvSpPr/>
      </xdr:nvSpPr>
      <xdr:spPr>
        <a:xfrm>
          <a:off x="125082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38125" cy="259080"/>
    <xdr:sp macro="" textlink="">
      <xdr:nvSpPr>
        <xdr:cNvPr id="594" name="テキスト ボックス 593"/>
        <xdr:cNvSpPr txBox="1"/>
      </xdr:nvSpPr>
      <xdr:spPr>
        <a:xfrm>
          <a:off x="12438380" y="9121775"/>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3215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88265</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3215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31849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88265</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31849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4386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88265</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4386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19835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8455" cy="215900"/>
    <xdr:sp macro="" textlink="">
      <xdr:nvSpPr>
        <xdr:cNvPr id="603" name="テキスト ボックス 602"/>
        <xdr:cNvSpPr txBox="1"/>
      </xdr:nvSpPr>
      <xdr:spPr>
        <a:xfrm>
          <a:off x="12160250" y="11493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19835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19835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73025</xdr:rowOff>
    </xdr:from>
    <xdr:ext cx="239395" cy="259080"/>
    <xdr:sp macro="" textlink="">
      <xdr:nvSpPr>
        <xdr:cNvPr id="606" name="テキスト ボックス 605"/>
        <xdr:cNvSpPr txBox="1"/>
      </xdr:nvSpPr>
      <xdr:spPr>
        <a:xfrm>
          <a:off x="11953240" y="13446125"/>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19835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29590" cy="259080"/>
    <xdr:sp macro="" textlink="">
      <xdr:nvSpPr>
        <xdr:cNvPr id="608" name="テキスト ボックス 607"/>
        <xdr:cNvSpPr txBox="1"/>
      </xdr:nvSpPr>
      <xdr:spPr>
        <a:xfrm>
          <a:off x="11678285" y="13065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19835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164465</xdr:rowOff>
    </xdr:from>
    <xdr:ext cx="529590" cy="248920"/>
    <xdr:sp macro="" textlink="">
      <xdr:nvSpPr>
        <xdr:cNvPr id="610" name="テキスト ボックス 609"/>
        <xdr:cNvSpPr txBox="1"/>
      </xdr:nvSpPr>
      <xdr:spPr>
        <a:xfrm>
          <a:off x="11678285" y="126803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19835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130175</xdr:rowOff>
    </xdr:from>
    <xdr:ext cx="529590" cy="257175"/>
    <xdr:sp macro="" textlink="">
      <xdr:nvSpPr>
        <xdr:cNvPr id="612" name="テキスト ボックス 611"/>
        <xdr:cNvSpPr txBox="1"/>
      </xdr:nvSpPr>
      <xdr:spPr>
        <a:xfrm>
          <a:off x="11678285" y="1230312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19835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92075</xdr:rowOff>
    </xdr:from>
    <xdr:ext cx="529590" cy="257175"/>
    <xdr:sp macro="" textlink="">
      <xdr:nvSpPr>
        <xdr:cNvPr id="614" name="テキスト ボックス 613"/>
        <xdr:cNvSpPr txBox="1"/>
      </xdr:nvSpPr>
      <xdr:spPr>
        <a:xfrm>
          <a:off x="11678285" y="1192212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68</xdr:row>
      <xdr:rowOff>24765</xdr:rowOff>
    </xdr:to>
    <xdr:cxnSp macro="">
      <xdr:nvCxnSpPr>
        <xdr:cNvPr id="615" name="直線コネクタ 614"/>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86105" cy="247015"/>
    <xdr:sp macro="" textlink="">
      <xdr:nvSpPr>
        <xdr:cNvPr id="616" name="テキスト ボックス 615"/>
        <xdr:cNvSpPr txBox="1"/>
      </xdr:nvSpPr>
      <xdr:spPr>
        <a:xfrm>
          <a:off x="11614150" y="11541125"/>
          <a:ext cx="5861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19835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97790</xdr:rowOff>
    </xdr:from>
    <xdr:to xmlns:xdr="http://schemas.openxmlformats.org/drawingml/2006/spreadsheetDrawing">
      <xdr:col>85</xdr:col>
      <xdr:colOff>126365</xdr:colOff>
      <xdr:row>77</xdr:row>
      <xdr:rowOff>109855</xdr:rowOff>
    </xdr:to>
    <xdr:cxnSp macro="">
      <xdr:nvCxnSpPr>
        <xdr:cNvPr id="618" name="直線コネクタ 617"/>
        <xdr:cNvCxnSpPr/>
      </xdr:nvCxnSpPr>
      <xdr:spPr>
        <a:xfrm flipV="1">
          <a:off x="15993745" y="1209929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113665</xdr:rowOff>
    </xdr:from>
    <xdr:ext cx="532765" cy="258445"/>
    <xdr:sp macro="" textlink="">
      <xdr:nvSpPr>
        <xdr:cNvPr id="619" name="公債費最小値テキスト"/>
        <xdr:cNvSpPr txBox="1"/>
      </xdr:nvSpPr>
      <xdr:spPr>
        <a:xfrm>
          <a:off x="16046450" y="133153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109855</xdr:rowOff>
    </xdr:from>
    <xdr:to xmlns:xdr="http://schemas.openxmlformats.org/drawingml/2006/spreadsheetDrawing">
      <xdr:col>86</xdr:col>
      <xdr:colOff>25400</xdr:colOff>
      <xdr:row>77</xdr:row>
      <xdr:rowOff>109855</xdr:rowOff>
    </xdr:to>
    <xdr:cxnSp macro="">
      <xdr:nvCxnSpPr>
        <xdr:cNvPr id="620" name="直線コネクタ 619"/>
        <xdr:cNvCxnSpPr/>
      </xdr:nvCxnSpPr>
      <xdr:spPr>
        <a:xfrm>
          <a:off x="15906750" y="133115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43815</xdr:rowOff>
    </xdr:from>
    <xdr:ext cx="532765" cy="248920"/>
    <xdr:sp macro="" textlink="">
      <xdr:nvSpPr>
        <xdr:cNvPr id="621" name="公債費最大値テキスト"/>
        <xdr:cNvSpPr txBox="1"/>
      </xdr:nvSpPr>
      <xdr:spPr>
        <a:xfrm>
          <a:off x="16046450" y="11873865"/>
          <a:ext cx="5327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97790</xdr:rowOff>
    </xdr:from>
    <xdr:to xmlns:xdr="http://schemas.openxmlformats.org/drawingml/2006/spreadsheetDrawing">
      <xdr:col>86</xdr:col>
      <xdr:colOff>25400</xdr:colOff>
      <xdr:row>70</xdr:row>
      <xdr:rowOff>97790</xdr:rowOff>
    </xdr:to>
    <xdr:cxnSp macro="">
      <xdr:nvCxnSpPr>
        <xdr:cNvPr id="622" name="直線コネクタ 621"/>
        <xdr:cNvCxnSpPr/>
      </xdr:nvCxnSpPr>
      <xdr:spPr>
        <a:xfrm>
          <a:off x="15906750" y="120992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123825</xdr:rowOff>
    </xdr:from>
    <xdr:to xmlns:xdr="http://schemas.openxmlformats.org/drawingml/2006/spreadsheetDrawing">
      <xdr:col>85</xdr:col>
      <xdr:colOff>127000</xdr:colOff>
      <xdr:row>73</xdr:row>
      <xdr:rowOff>13970</xdr:rowOff>
    </xdr:to>
    <xdr:cxnSp macro="">
      <xdr:nvCxnSpPr>
        <xdr:cNvPr id="623" name="直線コネクタ 622"/>
        <xdr:cNvCxnSpPr/>
      </xdr:nvCxnSpPr>
      <xdr:spPr>
        <a:xfrm flipV="1">
          <a:off x="15172690" y="12468225"/>
          <a:ext cx="82296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8890</xdr:rowOff>
    </xdr:from>
    <xdr:ext cx="532765" cy="248920"/>
    <xdr:sp macro="" textlink="">
      <xdr:nvSpPr>
        <xdr:cNvPr id="624" name="公債費平均値テキスト"/>
        <xdr:cNvSpPr txBox="1"/>
      </xdr:nvSpPr>
      <xdr:spPr>
        <a:xfrm>
          <a:off x="16046450" y="12867640"/>
          <a:ext cx="5327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30480</xdr:rowOff>
    </xdr:from>
    <xdr:to xmlns:xdr="http://schemas.openxmlformats.org/drawingml/2006/spreadsheetDrawing">
      <xdr:col>85</xdr:col>
      <xdr:colOff>177800</xdr:colOff>
      <xdr:row>75</xdr:row>
      <xdr:rowOff>132080</xdr:rowOff>
    </xdr:to>
    <xdr:sp macro="" textlink="">
      <xdr:nvSpPr>
        <xdr:cNvPr id="625" name="フローチャート: 判断 624"/>
        <xdr:cNvSpPr/>
      </xdr:nvSpPr>
      <xdr:spPr>
        <a:xfrm>
          <a:off x="1594485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13970</xdr:rowOff>
    </xdr:from>
    <xdr:to xmlns:xdr="http://schemas.openxmlformats.org/drawingml/2006/spreadsheetDrawing">
      <xdr:col>81</xdr:col>
      <xdr:colOff>50800</xdr:colOff>
      <xdr:row>73</xdr:row>
      <xdr:rowOff>68580</xdr:rowOff>
    </xdr:to>
    <xdr:cxnSp macro="">
      <xdr:nvCxnSpPr>
        <xdr:cNvPr id="626" name="直線コネクタ 625"/>
        <xdr:cNvCxnSpPr/>
      </xdr:nvCxnSpPr>
      <xdr:spPr>
        <a:xfrm flipV="1">
          <a:off x="14302740" y="1252982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19685</xdr:rowOff>
    </xdr:from>
    <xdr:to xmlns:xdr="http://schemas.openxmlformats.org/drawingml/2006/spreadsheetDrawing">
      <xdr:col>81</xdr:col>
      <xdr:colOff>101600</xdr:colOff>
      <xdr:row>75</xdr:row>
      <xdr:rowOff>121920</xdr:rowOff>
    </xdr:to>
    <xdr:sp macro="" textlink="">
      <xdr:nvSpPr>
        <xdr:cNvPr id="627" name="フローチャート: 判断 626"/>
        <xdr:cNvSpPr/>
      </xdr:nvSpPr>
      <xdr:spPr>
        <a:xfrm>
          <a:off x="15121890" y="12878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113030</xdr:rowOff>
    </xdr:from>
    <xdr:ext cx="523240" cy="259080"/>
    <xdr:sp macro="" textlink="">
      <xdr:nvSpPr>
        <xdr:cNvPr id="628" name="テキスト ボックス 627"/>
        <xdr:cNvSpPr txBox="1"/>
      </xdr:nvSpPr>
      <xdr:spPr>
        <a:xfrm>
          <a:off x="14912975" y="129717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68580</xdr:rowOff>
    </xdr:from>
    <xdr:to xmlns:xdr="http://schemas.openxmlformats.org/drawingml/2006/spreadsheetDrawing">
      <xdr:col>76</xdr:col>
      <xdr:colOff>114300</xdr:colOff>
      <xdr:row>73</xdr:row>
      <xdr:rowOff>113665</xdr:rowOff>
    </xdr:to>
    <xdr:cxnSp macro="">
      <xdr:nvCxnSpPr>
        <xdr:cNvPr id="629" name="直線コネクタ 628"/>
        <xdr:cNvCxnSpPr/>
      </xdr:nvCxnSpPr>
      <xdr:spPr>
        <a:xfrm flipV="1">
          <a:off x="13432790" y="12584430"/>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30480</xdr:rowOff>
    </xdr:from>
    <xdr:to xmlns:xdr="http://schemas.openxmlformats.org/drawingml/2006/spreadsheetDrawing">
      <xdr:col>76</xdr:col>
      <xdr:colOff>165100</xdr:colOff>
      <xdr:row>75</xdr:row>
      <xdr:rowOff>132080</xdr:rowOff>
    </xdr:to>
    <xdr:sp macro="" textlink="">
      <xdr:nvSpPr>
        <xdr:cNvPr id="630" name="フローチャート: 判断 629"/>
        <xdr:cNvSpPr/>
      </xdr:nvSpPr>
      <xdr:spPr>
        <a:xfrm>
          <a:off x="1425194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123190</xdr:rowOff>
    </xdr:from>
    <xdr:ext cx="523240" cy="247015"/>
    <xdr:sp macro="" textlink="">
      <xdr:nvSpPr>
        <xdr:cNvPr id="631" name="テキスト ボックス 630"/>
        <xdr:cNvSpPr txBox="1"/>
      </xdr:nvSpPr>
      <xdr:spPr>
        <a:xfrm>
          <a:off x="14039215" y="12981940"/>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113665</xdr:rowOff>
    </xdr:from>
    <xdr:to xmlns:xdr="http://schemas.openxmlformats.org/drawingml/2006/spreadsheetDrawing">
      <xdr:col>71</xdr:col>
      <xdr:colOff>177800</xdr:colOff>
      <xdr:row>74</xdr:row>
      <xdr:rowOff>19685</xdr:rowOff>
    </xdr:to>
    <xdr:cxnSp macro="">
      <xdr:nvCxnSpPr>
        <xdr:cNvPr id="632" name="直線コネクタ 631"/>
        <xdr:cNvCxnSpPr/>
      </xdr:nvCxnSpPr>
      <xdr:spPr>
        <a:xfrm flipV="1">
          <a:off x="12559030" y="12629515"/>
          <a:ext cx="87376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67310</xdr:rowOff>
    </xdr:from>
    <xdr:to xmlns:xdr="http://schemas.openxmlformats.org/drawingml/2006/spreadsheetDrawing">
      <xdr:col>72</xdr:col>
      <xdr:colOff>38100</xdr:colOff>
      <xdr:row>75</xdr:row>
      <xdr:rowOff>164465</xdr:rowOff>
    </xdr:to>
    <xdr:sp macro="" textlink="">
      <xdr:nvSpPr>
        <xdr:cNvPr id="633" name="フローチャート: 判断 632"/>
        <xdr:cNvSpPr/>
      </xdr:nvSpPr>
      <xdr:spPr>
        <a:xfrm>
          <a:off x="13381990" y="12926060"/>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159385</xdr:rowOff>
    </xdr:from>
    <xdr:ext cx="523240" cy="256540"/>
    <xdr:sp macro="" textlink="">
      <xdr:nvSpPr>
        <xdr:cNvPr id="634" name="テキスト ボックス 633"/>
        <xdr:cNvSpPr txBox="1"/>
      </xdr:nvSpPr>
      <xdr:spPr>
        <a:xfrm>
          <a:off x="13169265" y="13018135"/>
          <a:ext cx="5232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74930</xdr:rowOff>
    </xdr:from>
    <xdr:to xmlns:xdr="http://schemas.openxmlformats.org/drawingml/2006/spreadsheetDrawing">
      <xdr:col>67</xdr:col>
      <xdr:colOff>101600</xdr:colOff>
      <xdr:row>76</xdr:row>
      <xdr:rowOff>3810</xdr:rowOff>
    </xdr:to>
    <xdr:sp macro="" textlink="">
      <xdr:nvSpPr>
        <xdr:cNvPr id="635" name="フローチャート: 判断 634"/>
        <xdr:cNvSpPr/>
      </xdr:nvSpPr>
      <xdr:spPr>
        <a:xfrm>
          <a:off x="12508230" y="12933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164465</xdr:rowOff>
    </xdr:from>
    <xdr:ext cx="523240" cy="250190"/>
    <xdr:sp macro="" textlink="">
      <xdr:nvSpPr>
        <xdr:cNvPr id="636" name="テキスト ボックス 635"/>
        <xdr:cNvSpPr txBox="1"/>
      </xdr:nvSpPr>
      <xdr:spPr>
        <a:xfrm>
          <a:off x="12299315" y="13023215"/>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58089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38" name="テキスト ボックス 637"/>
        <xdr:cNvSpPr txBox="1"/>
      </xdr:nvSpPr>
      <xdr:spPr>
        <a:xfrm>
          <a:off x="149860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0095" cy="259080"/>
    <xdr:sp macro="" textlink="">
      <xdr:nvSpPr>
        <xdr:cNvPr id="639" name="テキスト ボックス 638"/>
        <xdr:cNvSpPr txBox="1"/>
      </xdr:nvSpPr>
      <xdr:spPr>
        <a:xfrm>
          <a:off x="141160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0095" cy="259080"/>
    <xdr:sp macro="" textlink="">
      <xdr:nvSpPr>
        <xdr:cNvPr id="640" name="テキスト ボックス 639"/>
        <xdr:cNvSpPr txBox="1"/>
      </xdr:nvSpPr>
      <xdr:spPr>
        <a:xfrm>
          <a:off x="132461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41" name="テキスト ボックス 640"/>
        <xdr:cNvSpPr txBox="1"/>
      </xdr:nvSpPr>
      <xdr:spPr>
        <a:xfrm>
          <a:off x="1237234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73025</xdr:rowOff>
    </xdr:from>
    <xdr:to xmlns:xdr="http://schemas.openxmlformats.org/drawingml/2006/spreadsheetDrawing">
      <xdr:col>85</xdr:col>
      <xdr:colOff>177800</xdr:colOff>
      <xdr:row>73</xdr:row>
      <xdr:rowOff>3175</xdr:rowOff>
    </xdr:to>
    <xdr:sp macro="" textlink="">
      <xdr:nvSpPr>
        <xdr:cNvPr id="642" name="楕円 641"/>
        <xdr:cNvSpPr/>
      </xdr:nvSpPr>
      <xdr:spPr>
        <a:xfrm>
          <a:off x="15944850" y="124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95885</xdr:rowOff>
    </xdr:from>
    <xdr:ext cx="532765" cy="257175"/>
    <xdr:sp macro="" textlink="">
      <xdr:nvSpPr>
        <xdr:cNvPr id="643" name="公債費該当値テキスト"/>
        <xdr:cNvSpPr txBox="1"/>
      </xdr:nvSpPr>
      <xdr:spPr>
        <a:xfrm>
          <a:off x="16046450" y="122688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134620</xdr:rowOff>
    </xdr:from>
    <xdr:to xmlns:xdr="http://schemas.openxmlformats.org/drawingml/2006/spreadsheetDrawing">
      <xdr:col>81</xdr:col>
      <xdr:colOff>101600</xdr:colOff>
      <xdr:row>73</xdr:row>
      <xdr:rowOff>64770</xdr:rowOff>
    </xdr:to>
    <xdr:sp macro="" textlink="">
      <xdr:nvSpPr>
        <xdr:cNvPr id="644" name="楕円 643"/>
        <xdr:cNvSpPr/>
      </xdr:nvSpPr>
      <xdr:spPr>
        <a:xfrm>
          <a:off x="15121890" y="124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81280</xdr:rowOff>
    </xdr:from>
    <xdr:ext cx="523240" cy="259080"/>
    <xdr:sp macro="" textlink="">
      <xdr:nvSpPr>
        <xdr:cNvPr id="645" name="テキスト ボックス 644"/>
        <xdr:cNvSpPr txBox="1"/>
      </xdr:nvSpPr>
      <xdr:spPr>
        <a:xfrm>
          <a:off x="14912975" y="122542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17780</xdr:rowOff>
    </xdr:from>
    <xdr:to xmlns:xdr="http://schemas.openxmlformats.org/drawingml/2006/spreadsheetDrawing">
      <xdr:col>76</xdr:col>
      <xdr:colOff>165100</xdr:colOff>
      <xdr:row>73</xdr:row>
      <xdr:rowOff>118745</xdr:rowOff>
    </xdr:to>
    <xdr:sp macro="" textlink="">
      <xdr:nvSpPr>
        <xdr:cNvPr id="646" name="楕円 645"/>
        <xdr:cNvSpPr/>
      </xdr:nvSpPr>
      <xdr:spPr>
        <a:xfrm>
          <a:off x="14251940" y="12533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135890</xdr:rowOff>
    </xdr:from>
    <xdr:ext cx="523240" cy="259080"/>
    <xdr:sp macro="" textlink="">
      <xdr:nvSpPr>
        <xdr:cNvPr id="647" name="テキスト ボックス 646"/>
        <xdr:cNvSpPr txBox="1"/>
      </xdr:nvSpPr>
      <xdr:spPr>
        <a:xfrm>
          <a:off x="14039215" y="123088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63500</xdr:rowOff>
    </xdr:from>
    <xdr:to xmlns:xdr="http://schemas.openxmlformats.org/drawingml/2006/spreadsheetDrawing">
      <xdr:col>72</xdr:col>
      <xdr:colOff>38100</xdr:colOff>
      <xdr:row>73</xdr:row>
      <xdr:rowOff>163830</xdr:rowOff>
    </xdr:to>
    <xdr:sp macro="" textlink="">
      <xdr:nvSpPr>
        <xdr:cNvPr id="648" name="楕円 647"/>
        <xdr:cNvSpPr/>
      </xdr:nvSpPr>
      <xdr:spPr>
        <a:xfrm>
          <a:off x="13381990" y="1257935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10160</xdr:rowOff>
    </xdr:from>
    <xdr:ext cx="523240" cy="259080"/>
    <xdr:sp macro="" textlink="">
      <xdr:nvSpPr>
        <xdr:cNvPr id="649" name="テキスト ボックス 648"/>
        <xdr:cNvSpPr txBox="1"/>
      </xdr:nvSpPr>
      <xdr:spPr>
        <a:xfrm>
          <a:off x="13169265" y="123545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140335</xdr:rowOff>
    </xdr:from>
    <xdr:to xmlns:xdr="http://schemas.openxmlformats.org/drawingml/2006/spreadsheetDrawing">
      <xdr:col>67</xdr:col>
      <xdr:colOff>101600</xdr:colOff>
      <xdr:row>74</xdr:row>
      <xdr:rowOff>70485</xdr:rowOff>
    </xdr:to>
    <xdr:sp macro="" textlink="">
      <xdr:nvSpPr>
        <xdr:cNvPr id="650" name="楕円 649"/>
        <xdr:cNvSpPr/>
      </xdr:nvSpPr>
      <xdr:spPr>
        <a:xfrm>
          <a:off x="12508230" y="126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87630</xdr:rowOff>
    </xdr:from>
    <xdr:ext cx="523240" cy="247650"/>
    <xdr:sp macro="" textlink="">
      <xdr:nvSpPr>
        <xdr:cNvPr id="651" name="テキスト ボックス 650"/>
        <xdr:cNvSpPr txBox="1"/>
      </xdr:nvSpPr>
      <xdr:spPr>
        <a:xfrm>
          <a:off x="12299315" y="12432030"/>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52" name="正方形/長方形 651"/>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53" name="正方形/長方形 652"/>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55" name="正方形/長方形 654"/>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57" name="正方形/長方形 656"/>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38455" cy="224790"/>
    <xdr:sp macro="" textlink="">
      <xdr:nvSpPr>
        <xdr:cNvPr id="660" name="テキスト ボックス 659"/>
        <xdr:cNvSpPr txBox="1"/>
      </xdr:nvSpPr>
      <xdr:spPr>
        <a:xfrm>
          <a:off x="12160250" y="14923135"/>
          <a:ext cx="3384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9395" cy="259080"/>
    <xdr:sp macro="" textlink="">
      <xdr:nvSpPr>
        <xdr:cNvPr id="663" name="テキスト ボックス 662"/>
        <xdr:cNvSpPr txBox="1"/>
      </xdr:nvSpPr>
      <xdr:spPr>
        <a:xfrm>
          <a:off x="1195324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9590" cy="259080"/>
    <xdr:sp macro="" textlink="">
      <xdr:nvSpPr>
        <xdr:cNvPr id="665" name="テキスト ボックス 664"/>
        <xdr:cNvSpPr txBox="1"/>
      </xdr:nvSpPr>
      <xdr:spPr>
        <a:xfrm>
          <a:off x="1167828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6105" cy="248920"/>
    <xdr:sp macro="" textlink="">
      <xdr:nvSpPr>
        <xdr:cNvPr id="667" name="テキスト ボックス 666"/>
        <xdr:cNvSpPr txBox="1"/>
      </xdr:nvSpPr>
      <xdr:spPr>
        <a:xfrm>
          <a:off x="11614150" y="1611376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6105" cy="259080"/>
    <xdr:sp macro="" textlink="">
      <xdr:nvSpPr>
        <xdr:cNvPr id="669" name="テキスト ボックス 668"/>
        <xdr:cNvSpPr txBox="1"/>
      </xdr:nvSpPr>
      <xdr:spPr>
        <a:xfrm>
          <a:off x="1161415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66040</xdr:rowOff>
    </xdr:from>
    <xdr:to xmlns:xdr="http://schemas.openxmlformats.org/drawingml/2006/spreadsheetDrawing">
      <xdr:col>89</xdr:col>
      <xdr:colOff>177800</xdr:colOff>
      <xdr:row>90</xdr:row>
      <xdr:rowOff>66040</xdr:rowOff>
    </xdr:to>
    <xdr:cxnSp macro="">
      <xdr:nvCxnSpPr>
        <xdr:cNvPr id="670" name="直線コネクタ 669"/>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95885</xdr:rowOff>
    </xdr:from>
    <xdr:ext cx="586105" cy="266700"/>
    <xdr:sp macro="" textlink="">
      <xdr:nvSpPr>
        <xdr:cNvPr id="671" name="テキスト ボックス 670"/>
        <xdr:cNvSpPr txBox="1"/>
      </xdr:nvSpPr>
      <xdr:spPr>
        <a:xfrm>
          <a:off x="11614150" y="15354935"/>
          <a:ext cx="5861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2" name="直線コネクタ 671"/>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86105" cy="257175"/>
    <xdr:sp macro="" textlink="">
      <xdr:nvSpPr>
        <xdr:cNvPr id="673" name="テキスト ボックス 672"/>
        <xdr:cNvSpPr txBox="1"/>
      </xdr:nvSpPr>
      <xdr:spPr>
        <a:xfrm>
          <a:off x="11614150" y="14972665"/>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8255</xdr:rowOff>
    </xdr:from>
    <xdr:to xmlns:xdr="http://schemas.openxmlformats.org/drawingml/2006/spreadsheetDrawing">
      <xdr:col>85</xdr:col>
      <xdr:colOff>126365</xdr:colOff>
      <xdr:row>99</xdr:row>
      <xdr:rowOff>29845</xdr:rowOff>
    </xdr:to>
    <xdr:cxnSp macro="">
      <xdr:nvCxnSpPr>
        <xdr:cNvPr id="675" name="直線コネクタ 674"/>
        <xdr:cNvCxnSpPr/>
      </xdr:nvCxnSpPr>
      <xdr:spPr>
        <a:xfrm flipV="1">
          <a:off x="15993745" y="1561020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33655</xdr:rowOff>
    </xdr:from>
    <xdr:ext cx="467995" cy="258445"/>
    <xdr:sp macro="" textlink="">
      <xdr:nvSpPr>
        <xdr:cNvPr id="676" name="積立金最小値テキスト"/>
        <xdr:cNvSpPr txBox="1"/>
      </xdr:nvSpPr>
      <xdr:spPr>
        <a:xfrm>
          <a:off x="16046450" y="170072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29845</xdr:rowOff>
    </xdr:from>
    <xdr:to xmlns:xdr="http://schemas.openxmlformats.org/drawingml/2006/spreadsheetDrawing">
      <xdr:col>86</xdr:col>
      <xdr:colOff>25400</xdr:colOff>
      <xdr:row>99</xdr:row>
      <xdr:rowOff>29845</xdr:rowOff>
    </xdr:to>
    <xdr:cxnSp macro="">
      <xdr:nvCxnSpPr>
        <xdr:cNvPr id="677" name="直線コネクタ 676"/>
        <xdr:cNvCxnSpPr/>
      </xdr:nvCxnSpPr>
      <xdr:spPr>
        <a:xfrm>
          <a:off x="15906750" y="170033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6900" cy="265430"/>
    <xdr:sp macro="" textlink="">
      <xdr:nvSpPr>
        <xdr:cNvPr id="678" name="積立金最大値テキスト"/>
        <xdr:cNvSpPr txBox="1"/>
      </xdr:nvSpPr>
      <xdr:spPr>
        <a:xfrm>
          <a:off x="16046450" y="15389860"/>
          <a:ext cx="596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8255</xdr:rowOff>
    </xdr:from>
    <xdr:to xmlns:xdr="http://schemas.openxmlformats.org/drawingml/2006/spreadsheetDrawing">
      <xdr:col>86</xdr:col>
      <xdr:colOff>25400</xdr:colOff>
      <xdr:row>91</xdr:row>
      <xdr:rowOff>8255</xdr:rowOff>
    </xdr:to>
    <xdr:cxnSp macro="">
      <xdr:nvCxnSpPr>
        <xdr:cNvPr id="679" name="直線コネクタ 678"/>
        <xdr:cNvCxnSpPr/>
      </xdr:nvCxnSpPr>
      <xdr:spPr>
        <a:xfrm>
          <a:off x="15906750" y="15610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6350</xdr:rowOff>
    </xdr:from>
    <xdr:to xmlns:xdr="http://schemas.openxmlformats.org/drawingml/2006/spreadsheetDrawing">
      <xdr:col>85</xdr:col>
      <xdr:colOff>127000</xdr:colOff>
      <xdr:row>98</xdr:row>
      <xdr:rowOff>72390</xdr:rowOff>
    </xdr:to>
    <xdr:cxnSp macro="">
      <xdr:nvCxnSpPr>
        <xdr:cNvPr id="680" name="直線コネクタ 679"/>
        <xdr:cNvCxnSpPr/>
      </xdr:nvCxnSpPr>
      <xdr:spPr>
        <a:xfrm flipV="1">
          <a:off x="15172690" y="16808450"/>
          <a:ext cx="8229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147320</xdr:rowOff>
    </xdr:from>
    <xdr:ext cx="532765" cy="259080"/>
    <xdr:sp macro="" textlink="">
      <xdr:nvSpPr>
        <xdr:cNvPr id="681" name="積立金平均値テキスト"/>
        <xdr:cNvSpPr txBox="1"/>
      </xdr:nvSpPr>
      <xdr:spPr>
        <a:xfrm>
          <a:off x="16046450" y="1677797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168910</xdr:rowOff>
    </xdr:from>
    <xdr:to xmlns:xdr="http://schemas.openxmlformats.org/drawingml/2006/spreadsheetDrawing">
      <xdr:col>85</xdr:col>
      <xdr:colOff>177800</xdr:colOff>
      <xdr:row>98</xdr:row>
      <xdr:rowOff>99060</xdr:rowOff>
    </xdr:to>
    <xdr:sp macro="" textlink="">
      <xdr:nvSpPr>
        <xdr:cNvPr id="682" name="フローチャート: 判断 681"/>
        <xdr:cNvSpPr/>
      </xdr:nvSpPr>
      <xdr:spPr>
        <a:xfrm>
          <a:off x="1594485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66675</xdr:rowOff>
    </xdr:from>
    <xdr:to xmlns:xdr="http://schemas.openxmlformats.org/drawingml/2006/spreadsheetDrawing">
      <xdr:col>81</xdr:col>
      <xdr:colOff>50800</xdr:colOff>
      <xdr:row>98</xdr:row>
      <xdr:rowOff>72390</xdr:rowOff>
    </xdr:to>
    <xdr:cxnSp macro="">
      <xdr:nvCxnSpPr>
        <xdr:cNvPr id="683" name="直線コネクタ 682"/>
        <xdr:cNvCxnSpPr/>
      </xdr:nvCxnSpPr>
      <xdr:spPr>
        <a:xfrm>
          <a:off x="14302740" y="1686877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170180</xdr:rowOff>
    </xdr:from>
    <xdr:to xmlns:xdr="http://schemas.openxmlformats.org/drawingml/2006/spreadsheetDrawing">
      <xdr:col>81</xdr:col>
      <xdr:colOff>101600</xdr:colOff>
      <xdr:row>98</xdr:row>
      <xdr:rowOff>100330</xdr:rowOff>
    </xdr:to>
    <xdr:sp macro="" textlink="">
      <xdr:nvSpPr>
        <xdr:cNvPr id="684" name="フローチャート: 判断 683"/>
        <xdr:cNvSpPr/>
      </xdr:nvSpPr>
      <xdr:spPr>
        <a:xfrm>
          <a:off x="1512189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116840</xdr:rowOff>
    </xdr:from>
    <xdr:ext cx="523240" cy="259080"/>
    <xdr:sp macro="" textlink="">
      <xdr:nvSpPr>
        <xdr:cNvPr id="685" name="テキスト ボックス 684"/>
        <xdr:cNvSpPr txBox="1"/>
      </xdr:nvSpPr>
      <xdr:spPr>
        <a:xfrm>
          <a:off x="14912975" y="165760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66675</xdr:rowOff>
    </xdr:from>
    <xdr:to xmlns:xdr="http://schemas.openxmlformats.org/drawingml/2006/spreadsheetDrawing">
      <xdr:col>76</xdr:col>
      <xdr:colOff>114300</xdr:colOff>
      <xdr:row>98</xdr:row>
      <xdr:rowOff>148590</xdr:rowOff>
    </xdr:to>
    <xdr:cxnSp macro="">
      <xdr:nvCxnSpPr>
        <xdr:cNvPr id="686" name="直線コネクタ 685"/>
        <xdr:cNvCxnSpPr/>
      </xdr:nvCxnSpPr>
      <xdr:spPr>
        <a:xfrm flipV="1">
          <a:off x="13432790" y="16868775"/>
          <a:ext cx="8699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0</xdr:rowOff>
    </xdr:from>
    <xdr:to xmlns:xdr="http://schemas.openxmlformats.org/drawingml/2006/spreadsheetDrawing">
      <xdr:col>76</xdr:col>
      <xdr:colOff>165100</xdr:colOff>
      <xdr:row>98</xdr:row>
      <xdr:rowOff>101600</xdr:rowOff>
    </xdr:to>
    <xdr:sp macro="" textlink="">
      <xdr:nvSpPr>
        <xdr:cNvPr id="687" name="フローチャート: 判断 686"/>
        <xdr:cNvSpPr/>
      </xdr:nvSpPr>
      <xdr:spPr>
        <a:xfrm>
          <a:off x="1425194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118110</xdr:rowOff>
    </xdr:from>
    <xdr:ext cx="523240" cy="259080"/>
    <xdr:sp macro="" textlink="">
      <xdr:nvSpPr>
        <xdr:cNvPr id="688" name="テキスト ボックス 687"/>
        <xdr:cNvSpPr txBox="1"/>
      </xdr:nvSpPr>
      <xdr:spPr>
        <a:xfrm>
          <a:off x="14039215" y="165773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116840</xdr:rowOff>
    </xdr:from>
    <xdr:to xmlns:xdr="http://schemas.openxmlformats.org/drawingml/2006/spreadsheetDrawing">
      <xdr:col>71</xdr:col>
      <xdr:colOff>177800</xdr:colOff>
      <xdr:row>98</xdr:row>
      <xdr:rowOff>148590</xdr:rowOff>
    </xdr:to>
    <xdr:cxnSp macro="">
      <xdr:nvCxnSpPr>
        <xdr:cNvPr id="689" name="直線コネクタ 688"/>
        <xdr:cNvCxnSpPr/>
      </xdr:nvCxnSpPr>
      <xdr:spPr>
        <a:xfrm>
          <a:off x="12559030" y="16747490"/>
          <a:ext cx="87376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0" name="フローチャート: 判断 689"/>
        <xdr:cNvSpPr/>
      </xdr:nvSpPr>
      <xdr:spPr>
        <a:xfrm>
          <a:off x="13381990" y="168656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9525</xdr:rowOff>
    </xdr:from>
    <xdr:ext cx="523240" cy="248285"/>
    <xdr:sp macro="" textlink="">
      <xdr:nvSpPr>
        <xdr:cNvPr id="691" name="テキスト ボックス 690"/>
        <xdr:cNvSpPr txBox="1"/>
      </xdr:nvSpPr>
      <xdr:spPr>
        <a:xfrm>
          <a:off x="13169265" y="1664017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62230</xdr:rowOff>
    </xdr:from>
    <xdr:to xmlns:xdr="http://schemas.openxmlformats.org/drawingml/2006/spreadsheetDrawing">
      <xdr:col>67</xdr:col>
      <xdr:colOff>101600</xdr:colOff>
      <xdr:row>98</xdr:row>
      <xdr:rowOff>163830</xdr:rowOff>
    </xdr:to>
    <xdr:sp macro="" textlink="">
      <xdr:nvSpPr>
        <xdr:cNvPr id="692" name="フローチャート: 判断 691"/>
        <xdr:cNvSpPr/>
      </xdr:nvSpPr>
      <xdr:spPr>
        <a:xfrm>
          <a:off x="1250823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154940</xdr:rowOff>
    </xdr:from>
    <xdr:ext cx="523240" cy="251460"/>
    <xdr:sp macro="" textlink="">
      <xdr:nvSpPr>
        <xdr:cNvPr id="693" name="テキスト ボックス 692"/>
        <xdr:cNvSpPr txBox="1"/>
      </xdr:nvSpPr>
      <xdr:spPr>
        <a:xfrm>
          <a:off x="12299315" y="169570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95" name="テキスト ボックス 694"/>
        <xdr:cNvSpPr txBox="1"/>
      </xdr:nvSpPr>
      <xdr:spPr>
        <a:xfrm>
          <a:off x="149860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095" cy="259080"/>
    <xdr:sp macro="" textlink="">
      <xdr:nvSpPr>
        <xdr:cNvPr id="696" name="テキスト ボックス 695"/>
        <xdr:cNvSpPr txBox="1"/>
      </xdr:nvSpPr>
      <xdr:spPr>
        <a:xfrm>
          <a:off x="14116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095" cy="259080"/>
    <xdr:sp macro="" textlink="">
      <xdr:nvSpPr>
        <xdr:cNvPr id="697" name="テキスト ボックス 696"/>
        <xdr:cNvSpPr txBox="1"/>
      </xdr:nvSpPr>
      <xdr:spPr>
        <a:xfrm>
          <a:off x="132461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698" name="テキスト ボックス 697"/>
        <xdr:cNvSpPr txBox="1"/>
      </xdr:nvSpPr>
      <xdr:spPr>
        <a:xfrm>
          <a:off x="123723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127000</xdr:rowOff>
    </xdr:from>
    <xdr:to xmlns:xdr="http://schemas.openxmlformats.org/drawingml/2006/spreadsheetDrawing">
      <xdr:col>85</xdr:col>
      <xdr:colOff>177800</xdr:colOff>
      <xdr:row>98</xdr:row>
      <xdr:rowOff>57150</xdr:rowOff>
    </xdr:to>
    <xdr:sp macro="" textlink="">
      <xdr:nvSpPr>
        <xdr:cNvPr id="699" name="楕円 698"/>
        <xdr:cNvSpPr/>
      </xdr:nvSpPr>
      <xdr:spPr>
        <a:xfrm>
          <a:off x="1594485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149860</xdr:rowOff>
    </xdr:from>
    <xdr:ext cx="532765" cy="259080"/>
    <xdr:sp macro="" textlink="">
      <xdr:nvSpPr>
        <xdr:cNvPr id="700" name="積立金該当値テキスト"/>
        <xdr:cNvSpPr txBox="1"/>
      </xdr:nvSpPr>
      <xdr:spPr>
        <a:xfrm>
          <a:off x="16046450" y="16609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21590</xdr:rowOff>
    </xdr:from>
    <xdr:to xmlns:xdr="http://schemas.openxmlformats.org/drawingml/2006/spreadsheetDrawing">
      <xdr:col>81</xdr:col>
      <xdr:colOff>101600</xdr:colOff>
      <xdr:row>98</xdr:row>
      <xdr:rowOff>123190</xdr:rowOff>
    </xdr:to>
    <xdr:sp macro="" textlink="">
      <xdr:nvSpPr>
        <xdr:cNvPr id="701" name="楕円 700"/>
        <xdr:cNvSpPr/>
      </xdr:nvSpPr>
      <xdr:spPr>
        <a:xfrm>
          <a:off x="1512189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114300</xdr:rowOff>
    </xdr:from>
    <xdr:ext cx="523240" cy="259080"/>
    <xdr:sp macro="" textlink="">
      <xdr:nvSpPr>
        <xdr:cNvPr id="702" name="テキスト ボックス 701"/>
        <xdr:cNvSpPr txBox="1"/>
      </xdr:nvSpPr>
      <xdr:spPr>
        <a:xfrm>
          <a:off x="14912975" y="169164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15875</xdr:rowOff>
    </xdr:from>
    <xdr:to xmlns:xdr="http://schemas.openxmlformats.org/drawingml/2006/spreadsheetDrawing">
      <xdr:col>76</xdr:col>
      <xdr:colOff>165100</xdr:colOff>
      <xdr:row>98</xdr:row>
      <xdr:rowOff>117475</xdr:rowOff>
    </xdr:to>
    <xdr:sp macro="" textlink="">
      <xdr:nvSpPr>
        <xdr:cNvPr id="703" name="楕円 702"/>
        <xdr:cNvSpPr/>
      </xdr:nvSpPr>
      <xdr:spPr>
        <a:xfrm>
          <a:off x="1425194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109220</xdr:rowOff>
    </xdr:from>
    <xdr:ext cx="523240" cy="251460"/>
    <xdr:sp macro="" textlink="">
      <xdr:nvSpPr>
        <xdr:cNvPr id="704" name="テキスト ボックス 703"/>
        <xdr:cNvSpPr txBox="1"/>
      </xdr:nvSpPr>
      <xdr:spPr>
        <a:xfrm>
          <a:off x="14039215" y="169113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97790</xdr:rowOff>
    </xdr:from>
    <xdr:to xmlns:xdr="http://schemas.openxmlformats.org/drawingml/2006/spreadsheetDrawing">
      <xdr:col>72</xdr:col>
      <xdr:colOff>38100</xdr:colOff>
      <xdr:row>99</xdr:row>
      <xdr:rowOff>27940</xdr:rowOff>
    </xdr:to>
    <xdr:sp macro="" textlink="">
      <xdr:nvSpPr>
        <xdr:cNvPr id="705" name="楕円 704"/>
        <xdr:cNvSpPr/>
      </xdr:nvSpPr>
      <xdr:spPr>
        <a:xfrm>
          <a:off x="13381990" y="168998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19050</xdr:rowOff>
    </xdr:from>
    <xdr:ext cx="460375" cy="250190"/>
    <xdr:sp macro="" textlink="">
      <xdr:nvSpPr>
        <xdr:cNvPr id="706" name="テキスト ボックス 705"/>
        <xdr:cNvSpPr txBox="1"/>
      </xdr:nvSpPr>
      <xdr:spPr>
        <a:xfrm>
          <a:off x="13201650" y="1699260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66040</xdr:rowOff>
    </xdr:from>
    <xdr:to xmlns:xdr="http://schemas.openxmlformats.org/drawingml/2006/spreadsheetDrawing">
      <xdr:col>67</xdr:col>
      <xdr:colOff>101600</xdr:colOff>
      <xdr:row>97</xdr:row>
      <xdr:rowOff>167640</xdr:rowOff>
    </xdr:to>
    <xdr:sp macro="" textlink="">
      <xdr:nvSpPr>
        <xdr:cNvPr id="707" name="楕円 706"/>
        <xdr:cNvSpPr/>
      </xdr:nvSpPr>
      <xdr:spPr>
        <a:xfrm>
          <a:off x="1250823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12700</xdr:rowOff>
    </xdr:from>
    <xdr:ext cx="523240" cy="259080"/>
    <xdr:sp macro="" textlink="">
      <xdr:nvSpPr>
        <xdr:cNvPr id="708" name="テキスト ボックス 707"/>
        <xdr:cNvSpPr txBox="1"/>
      </xdr:nvSpPr>
      <xdr:spPr>
        <a:xfrm>
          <a:off x="12299315" y="164719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88265</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88265</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88265</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5900"/>
    <xdr:sp macro="" textlink="">
      <xdr:nvSpPr>
        <xdr:cNvPr id="717" name="テキスト ボックス 716"/>
        <xdr:cNvSpPr txBox="1"/>
      </xdr:nvSpPr>
      <xdr:spPr>
        <a:xfrm>
          <a:off x="17887950" y="4635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7922240" y="6785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127635</xdr:rowOff>
    </xdr:from>
    <xdr:ext cx="239395" cy="257175"/>
    <xdr:sp macro="" textlink="">
      <xdr:nvSpPr>
        <xdr:cNvPr id="720" name="テキスト ボックス 719"/>
        <xdr:cNvSpPr txBox="1"/>
      </xdr:nvSpPr>
      <xdr:spPr>
        <a:xfrm>
          <a:off x="17680940" y="6642735"/>
          <a:ext cx="2393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7922240" y="6458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7835" cy="249555"/>
    <xdr:sp macro="" textlink="">
      <xdr:nvSpPr>
        <xdr:cNvPr id="722" name="テキスト ボックス 721"/>
        <xdr:cNvSpPr txBox="1"/>
      </xdr:nvSpPr>
      <xdr:spPr>
        <a:xfrm>
          <a:off x="17466310" y="631634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7922240" y="6132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160020</xdr:rowOff>
    </xdr:from>
    <xdr:ext cx="457835" cy="256540"/>
    <xdr:sp macro="" textlink="">
      <xdr:nvSpPr>
        <xdr:cNvPr id="724" name="テキスト ボックス 723"/>
        <xdr:cNvSpPr txBox="1"/>
      </xdr:nvSpPr>
      <xdr:spPr>
        <a:xfrm>
          <a:off x="17466310" y="5989320"/>
          <a:ext cx="4578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7922240" y="5805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7835" cy="250190"/>
    <xdr:sp macro="" textlink="">
      <xdr:nvSpPr>
        <xdr:cNvPr id="726" name="テキスト ボックス 725"/>
        <xdr:cNvSpPr txBox="1"/>
      </xdr:nvSpPr>
      <xdr:spPr>
        <a:xfrm>
          <a:off x="17466310" y="566420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163830</xdr:rowOff>
    </xdr:from>
    <xdr:to xmlns:xdr="http://schemas.openxmlformats.org/drawingml/2006/spreadsheetDrawing">
      <xdr:col>120</xdr:col>
      <xdr:colOff>114300</xdr:colOff>
      <xdr:row>31</xdr:row>
      <xdr:rowOff>163830</xdr:rowOff>
    </xdr:to>
    <xdr:cxnSp macro="">
      <xdr:nvCxnSpPr>
        <xdr:cNvPr id="727" name="直線コネクタ 726"/>
        <xdr:cNvCxnSpPr/>
      </xdr:nvCxnSpPr>
      <xdr:spPr>
        <a:xfrm>
          <a:off x="17922240" y="5478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21590</xdr:rowOff>
    </xdr:from>
    <xdr:ext cx="457835" cy="256540"/>
    <xdr:sp macro="" textlink="">
      <xdr:nvSpPr>
        <xdr:cNvPr id="728" name="テキスト ボックス 727"/>
        <xdr:cNvSpPr txBox="1"/>
      </xdr:nvSpPr>
      <xdr:spPr>
        <a:xfrm>
          <a:off x="17466310" y="5336540"/>
          <a:ext cx="4578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7922240" y="5152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29590" cy="259080"/>
    <xdr:sp macro="" textlink="">
      <xdr:nvSpPr>
        <xdr:cNvPr id="730" name="テキスト ボックス 729"/>
        <xdr:cNvSpPr txBox="1"/>
      </xdr:nvSpPr>
      <xdr:spPr>
        <a:xfrm>
          <a:off x="17402175" y="5009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1" name="直線コネクタ 730"/>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29590" cy="247015"/>
    <xdr:sp macro="" textlink="">
      <xdr:nvSpPr>
        <xdr:cNvPr id="732" name="テキスト ボックス 731"/>
        <xdr:cNvSpPr txBox="1"/>
      </xdr:nvSpPr>
      <xdr:spPr>
        <a:xfrm>
          <a:off x="17402175" y="46831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40640</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1717635" y="518414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7650" cy="259080"/>
    <xdr:sp macro="" textlink="">
      <xdr:nvSpPr>
        <xdr:cNvPr id="735" name="投資及び出資金最小値テキスト"/>
        <xdr:cNvSpPr txBox="1"/>
      </xdr:nvSpPr>
      <xdr:spPr>
        <a:xfrm>
          <a:off x="21770340" y="67894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1634450" y="6785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157480</xdr:rowOff>
    </xdr:from>
    <xdr:ext cx="467995" cy="247015"/>
    <xdr:sp macro="" textlink="">
      <xdr:nvSpPr>
        <xdr:cNvPr id="737" name="投資及び出資金最大値テキスト"/>
        <xdr:cNvSpPr txBox="1"/>
      </xdr:nvSpPr>
      <xdr:spPr>
        <a:xfrm>
          <a:off x="21770340" y="4958080"/>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40640</xdr:rowOff>
    </xdr:from>
    <xdr:to xmlns:xdr="http://schemas.openxmlformats.org/drawingml/2006/spreadsheetDrawing">
      <xdr:col>116</xdr:col>
      <xdr:colOff>152400</xdr:colOff>
      <xdr:row>30</xdr:row>
      <xdr:rowOff>40640</xdr:rowOff>
    </xdr:to>
    <xdr:cxnSp macro="">
      <xdr:nvCxnSpPr>
        <xdr:cNvPr id="738" name="直線コネクタ 737"/>
        <xdr:cNvCxnSpPr/>
      </xdr:nvCxnSpPr>
      <xdr:spPr>
        <a:xfrm>
          <a:off x="21634450" y="5184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19050</xdr:rowOff>
    </xdr:from>
    <xdr:to xmlns:xdr="http://schemas.openxmlformats.org/drawingml/2006/spreadsheetDrawing">
      <xdr:col>116</xdr:col>
      <xdr:colOff>63500</xdr:colOff>
      <xdr:row>39</xdr:row>
      <xdr:rowOff>66040</xdr:rowOff>
    </xdr:to>
    <xdr:cxnSp macro="">
      <xdr:nvCxnSpPr>
        <xdr:cNvPr id="739" name="直線コネクタ 738"/>
        <xdr:cNvCxnSpPr/>
      </xdr:nvCxnSpPr>
      <xdr:spPr>
        <a:xfrm flipV="1">
          <a:off x="20900390" y="6362700"/>
          <a:ext cx="81915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35560</xdr:rowOff>
    </xdr:from>
    <xdr:ext cx="376555" cy="259080"/>
    <xdr:sp macro="" textlink="">
      <xdr:nvSpPr>
        <xdr:cNvPr id="740" name="投資及び出資金平均値テキスト"/>
        <xdr:cNvSpPr txBox="1"/>
      </xdr:nvSpPr>
      <xdr:spPr>
        <a:xfrm>
          <a:off x="21770340" y="6550660"/>
          <a:ext cx="376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741" name="フローチャート: 判断 740"/>
        <xdr:cNvSpPr/>
      </xdr:nvSpPr>
      <xdr:spPr>
        <a:xfrm>
          <a:off x="2166874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135255</xdr:rowOff>
    </xdr:from>
    <xdr:to xmlns:xdr="http://schemas.openxmlformats.org/drawingml/2006/spreadsheetDrawing">
      <xdr:col>111</xdr:col>
      <xdr:colOff>177800</xdr:colOff>
      <xdr:row>39</xdr:row>
      <xdr:rowOff>66040</xdr:rowOff>
    </xdr:to>
    <xdr:cxnSp macro="">
      <xdr:nvCxnSpPr>
        <xdr:cNvPr id="742" name="直線コネクタ 741"/>
        <xdr:cNvCxnSpPr/>
      </xdr:nvCxnSpPr>
      <xdr:spPr>
        <a:xfrm>
          <a:off x="20026630" y="6307455"/>
          <a:ext cx="87376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83820</xdr:rowOff>
    </xdr:from>
    <xdr:to xmlns:xdr="http://schemas.openxmlformats.org/drawingml/2006/spreadsheetDrawing">
      <xdr:col>112</xdr:col>
      <xdr:colOff>38100</xdr:colOff>
      <xdr:row>39</xdr:row>
      <xdr:rowOff>14605</xdr:rowOff>
    </xdr:to>
    <xdr:sp macro="" textlink="">
      <xdr:nvSpPr>
        <xdr:cNvPr id="743" name="フローチャート: 判断 742"/>
        <xdr:cNvSpPr/>
      </xdr:nvSpPr>
      <xdr:spPr>
        <a:xfrm>
          <a:off x="20849590" y="659892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31115</xdr:rowOff>
    </xdr:from>
    <xdr:ext cx="376555" cy="247015"/>
    <xdr:sp macro="" textlink="">
      <xdr:nvSpPr>
        <xdr:cNvPr id="744" name="テキスト ボックス 743"/>
        <xdr:cNvSpPr txBox="1"/>
      </xdr:nvSpPr>
      <xdr:spPr>
        <a:xfrm>
          <a:off x="20714970" y="6374765"/>
          <a:ext cx="376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66675</xdr:rowOff>
    </xdr:from>
    <xdr:to xmlns:xdr="http://schemas.openxmlformats.org/drawingml/2006/spreadsheetDrawing">
      <xdr:col>107</xdr:col>
      <xdr:colOff>50800</xdr:colOff>
      <xdr:row>36</xdr:row>
      <xdr:rowOff>135255</xdr:rowOff>
    </xdr:to>
    <xdr:cxnSp macro="">
      <xdr:nvCxnSpPr>
        <xdr:cNvPr id="745" name="直線コネクタ 744"/>
        <xdr:cNvCxnSpPr/>
      </xdr:nvCxnSpPr>
      <xdr:spPr>
        <a:xfrm>
          <a:off x="19156680" y="6238875"/>
          <a:ext cx="8699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63500</xdr:rowOff>
    </xdr:from>
    <xdr:to xmlns:xdr="http://schemas.openxmlformats.org/drawingml/2006/spreadsheetDrawing">
      <xdr:col>107</xdr:col>
      <xdr:colOff>101600</xdr:colOff>
      <xdr:row>38</xdr:row>
      <xdr:rowOff>164465</xdr:rowOff>
    </xdr:to>
    <xdr:sp macro="" textlink="">
      <xdr:nvSpPr>
        <xdr:cNvPr id="746" name="フローチャート: 判断 745"/>
        <xdr:cNvSpPr/>
      </xdr:nvSpPr>
      <xdr:spPr>
        <a:xfrm>
          <a:off x="1997583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156210</xdr:rowOff>
    </xdr:from>
    <xdr:ext cx="376555" cy="247650"/>
    <xdr:sp macro="" textlink="">
      <xdr:nvSpPr>
        <xdr:cNvPr id="747" name="テキスト ボックス 746"/>
        <xdr:cNvSpPr txBox="1"/>
      </xdr:nvSpPr>
      <xdr:spPr>
        <a:xfrm>
          <a:off x="19841210" y="6671310"/>
          <a:ext cx="376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66675</xdr:rowOff>
    </xdr:from>
    <xdr:to xmlns:xdr="http://schemas.openxmlformats.org/drawingml/2006/spreadsheetDrawing">
      <xdr:col>102</xdr:col>
      <xdr:colOff>114300</xdr:colOff>
      <xdr:row>39</xdr:row>
      <xdr:rowOff>99060</xdr:rowOff>
    </xdr:to>
    <xdr:cxnSp macro="">
      <xdr:nvCxnSpPr>
        <xdr:cNvPr id="748" name="直線コネクタ 747"/>
        <xdr:cNvCxnSpPr/>
      </xdr:nvCxnSpPr>
      <xdr:spPr>
        <a:xfrm flipV="1">
          <a:off x="18286730" y="6238875"/>
          <a:ext cx="869950" cy="546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48895</xdr:rowOff>
    </xdr:from>
    <xdr:to xmlns:xdr="http://schemas.openxmlformats.org/drawingml/2006/spreadsheetDrawing">
      <xdr:col>102</xdr:col>
      <xdr:colOff>165100</xdr:colOff>
      <xdr:row>38</xdr:row>
      <xdr:rowOff>149860</xdr:rowOff>
    </xdr:to>
    <xdr:sp macro="" textlink="">
      <xdr:nvSpPr>
        <xdr:cNvPr id="749" name="フローチャート: 判断 748"/>
        <xdr:cNvSpPr/>
      </xdr:nvSpPr>
      <xdr:spPr>
        <a:xfrm>
          <a:off x="19105880" y="65639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140970</xdr:rowOff>
    </xdr:from>
    <xdr:ext cx="460375" cy="259080"/>
    <xdr:sp macro="" textlink="">
      <xdr:nvSpPr>
        <xdr:cNvPr id="750" name="テキスト ボックス 749"/>
        <xdr:cNvSpPr txBox="1"/>
      </xdr:nvSpPr>
      <xdr:spPr>
        <a:xfrm>
          <a:off x="18925540" y="66560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87630</xdr:rowOff>
    </xdr:from>
    <xdr:to xmlns:xdr="http://schemas.openxmlformats.org/drawingml/2006/spreadsheetDrawing">
      <xdr:col>98</xdr:col>
      <xdr:colOff>38100</xdr:colOff>
      <xdr:row>39</xdr:row>
      <xdr:rowOff>17780</xdr:rowOff>
    </xdr:to>
    <xdr:sp macro="" textlink="">
      <xdr:nvSpPr>
        <xdr:cNvPr id="751" name="フローチャート: 判断 750"/>
        <xdr:cNvSpPr/>
      </xdr:nvSpPr>
      <xdr:spPr>
        <a:xfrm>
          <a:off x="18235930" y="66027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34925</xdr:rowOff>
    </xdr:from>
    <xdr:ext cx="376555" cy="259080"/>
    <xdr:sp macro="" textlink="">
      <xdr:nvSpPr>
        <xdr:cNvPr id="752" name="テキスト ボックス 751"/>
        <xdr:cNvSpPr txBox="1"/>
      </xdr:nvSpPr>
      <xdr:spPr>
        <a:xfrm>
          <a:off x="18101310" y="637857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095" cy="259080"/>
    <xdr:sp macro="" textlink="">
      <xdr:nvSpPr>
        <xdr:cNvPr id="754" name="テキスト ボックス 753"/>
        <xdr:cNvSpPr txBox="1"/>
      </xdr:nvSpPr>
      <xdr:spPr>
        <a:xfrm>
          <a:off x="207137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55" name="テキスト ボックス 754"/>
        <xdr:cNvSpPr txBox="1"/>
      </xdr:nvSpPr>
      <xdr:spPr>
        <a:xfrm>
          <a:off x="198399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0095" cy="259080"/>
    <xdr:sp macro="" textlink="">
      <xdr:nvSpPr>
        <xdr:cNvPr id="756" name="テキスト ボックス 755"/>
        <xdr:cNvSpPr txBox="1"/>
      </xdr:nvSpPr>
      <xdr:spPr>
        <a:xfrm>
          <a:off x="1896999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095" cy="259080"/>
    <xdr:sp macro="" textlink="">
      <xdr:nvSpPr>
        <xdr:cNvPr id="757" name="テキスト ボックス 756"/>
        <xdr:cNvSpPr txBox="1"/>
      </xdr:nvSpPr>
      <xdr:spPr>
        <a:xfrm>
          <a:off x="181000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139700</xdr:rowOff>
    </xdr:from>
    <xdr:to xmlns:xdr="http://schemas.openxmlformats.org/drawingml/2006/spreadsheetDrawing">
      <xdr:col>116</xdr:col>
      <xdr:colOff>114300</xdr:colOff>
      <xdr:row>37</xdr:row>
      <xdr:rowOff>69850</xdr:rowOff>
    </xdr:to>
    <xdr:sp macro="" textlink="">
      <xdr:nvSpPr>
        <xdr:cNvPr id="758" name="楕円 757"/>
        <xdr:cNvSpPr/>
      </xdr:nvSpPr>
      <xdr:spPr>
        <a:xfrm>
          <a:off x="2166874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162560</xdr:rowOff>
    </xdr:from>
    <xdr:ext cx="467995" cy="257175"/>
    <xdr:sp macro="" textlink="">
      <xdr:nvSpPr>
        <xdr:cNvPr id="759" name="投資及び出資金該当値テキスト"/>
        <xdr:cNvSpPr txBox="1"/>
      </xdr:nvSpPr>
      <xdr:spPr>
        <a:xfrm>
          <a:off x="21770340" y="6163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15240</xdr:rowOff>
    </xdr:from>
    <xdr:to xmlns:xdr="http://schemas.openxmlformats.org/drawingml/2006/spreadsheetDrawing">
      <xdr:col>112</xdr:col>
      <xdr:colOff>38100</xdr:colOff>
      <xdr:row>39</xdr:row>
      <xdr:rowOff>116205</xdr:rowOff>
    </xdr:to>
    <xdr:sp macro="" textlink="">
      <xdr:nvSpPr>
        <xdr:cNvPr id="760" name="楕円 759"/>
        <xdr:cNvSpPr/>
      </xdr:nvSpPr>
      <xdr:spPr>
        <a:xfrm>
          <a:off x="20849590" y="670179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107315</xdr:rowOff>
    </xdr:from>
    <xdr:ext cx="376555" cy="259080"/>
    <xdr:sp macro="" textlink="">
      <xdr:nvSpPr>
        <xdr:cNvPr id="761" name="テキスト ボックス 760"/>
        <xdr:cNvSpPr txBox="1"/>
      </xdr:nvSpPr>
      <xdr:spPr>
        <a:xfrm>
          <a:off x="20714970" y="679386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83820</xdr:rowOff>
    </xdr:from>
    <xdr:to xmlns:xdr="http://schemas.openxmlformats.org/drawingml/2006/spreadsheetDrawing">
      <xdr:col>107</xdr:col>
      <xdr:colOff>101600</xdr:colOff>
      <xdr:row>37</xdr:row>
      <xdr:rowOff>14605</xdr:rowOff>
    </xdr:to>
    <xdr:sp macro="" textlink="">
      <xdr:nvSpPr>
        <xdr:cNvPr id="762" name="楕円 761"/>
        <xdr:cNvSpPr/>
      </xdr:nvSpPr>
      <xdr:spPr>
        <a:xfrm>
          <a:off x="19975830" y="62560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31115</xdr:rowOff>
    </xdr:from>
    <xdr:ext cx="460375" cy="247015"/>
    <xdr:sp macro="" textlink="">
      <xdr:nvSpPr>
        <xdr:cNvPr id="763" name="テキスト ボックス 762"/>
        <xdr:cNvSpPr txBox="1"/>
      </xdr:nvSpPr>
      <xdr:spPr>
        <a:xfrm>
          <a:off x="19795490" y="6031865"/>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15875</xdr:rowOff>
    </xdr:from>
    <xdr:to xmlns:xdr="http://schemas.openxmlformats.org/drawingml/2006/spreadsheetDrawing">
      <xdr:col>102</xdr:col>
      <xdr:colOff>165100</xdr:colOff>
      <xdr:row>36</xdr:row>
      <xdr:rowOff>116840</xdr:rowOff>
    </xdr:to>
    <xdr:sp macro="" textlink="">
      <xdr:nvSpPr>
        <xdr:cNvPr id="764" name="楕円 763"/>
        <xdr:cNvSpPr/>
      </xdr:nvSpPr>
      <xdr:spPr>
        <a:xfrm>
          <a:off x="19105880" y="61880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133985</xdr:rowOff>
    </xdr:from>
    <xdr:ext cx="460375" cy="248285"/>
    <xdr:sp macro="" textlink="">
      <xdr:nvSpPr>
        <xdr:cNvPr id="765" name="テキスト ボックス 764"/>
        <xdr:cNvSpPr txBox="1"/>
      </xdr:nvSpPr>
      <xdr:spPr>
        <a:xfrm>
          <a:off x="18925540" y="5963285"/>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149225</xdr:rowOff>
    </xdr:to>
    <xdr:sp macro="" textlink="">
      <xdr:nvSpPr>
        <xdr:cNvPr id="766" name="楕円 765"/>
        <xdr:cNvSpPr/>
      </xdr:nvSpPr>
      <xdr:spPr>
        <a:xfrm>
          <a:off x="18235930" y="673481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140335</xdr:rowOff>
    </xdr:from>
    <xdr:ext cx="238125" cy="259080"/>
    <xdr:sp macro="" textlink="">
      <xdr:nvSpPr>
        <xdr:cNvPr id="767" name="テキスト ボックス 766"/>
        <xdr:cNvSpPr txBox="1"/>
      </xdr:nvSpPr>
      <xdr:spPr>
        <a:xfrm>
          <a:off x="18162270" y="6826885"/>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88265</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88265</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88265</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5900"/>
    <xdr:sp macro="" textlink="">
      <xdr:nvSpPr>
        <xdr:cNvPr id="776" name="テキスト ボックス 775"/>
        <xdr:cNvSpPr txBox="1"/>
      </xdr:nvSpPr>
      <xdr:spPr>
        <a:xfrm>
          <a:off x="17887950" y="8064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792224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73025</xdr:rowOff>
    </xdr:from>
    <xdr:ext cx="239395" cy="259080"/>
    <xdr:sp macro="" textlink="">
      <xdr:nvSpPr>
        <xdr:cNvPr id="779" name="テキスト ボックス 778"/>
        <xdr:cNvSpPr txBox="1"/>
      </xdr:nvSpPr>
      <xdr:spPr>
        <a:xfrm>
          <a:off x="17680940" y="10017125"/>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792224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29590" cy="259080"/>
    <xdr:sp macro="" textlink="">
      <xdr:nvSpPr>
        <xdr:cNvPr id="781" name="テキスト ボックス 780"/>
        <xdr:cNvSpPr txBox="1"/>
      </xdr:nvSpPr>
      <xdr:spPr>
        <a:xfrm>
          <a:off x="17402175" y="9636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792224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164465</xdr:rowOff>
    </xdr:from>
    <xdr:ext cx="529590" cy="248920"/>
    <xdr:sp macro="" textlink="">
      <xdr:nvSpPr>
        <xdr:cNvPr id="783" name="テキスト ボックス 782"/>
        <xdr:cNvSpPr txBox="1"/>
      </xdr:nvSpPr>
      <xdr:spPr>
        <a:xfrm>
          <a:off x="17402175" y="92513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792224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130175</xdr:rowOff>
    </xdr:from>
    <xdr:ext cx="529590" cy="257175"/>
    <xdr:sp macro="" textlink="">
      <xdr:nvSpPr>
        <xdr:cNvPr id="785" name="テキスト ボックス 784"/>
        <xdr:cNvSpPr txBox="1"/>
      </xdr:nvSpPr>
      <xdr:spPr>
        <a:xfrm>
          <a:off x="17402175" y="887412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792224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92075</xdr:rowOff>
    </xdr:from>
    <xdr:ext cx="529590" cy="257175"/>
    <xdr:sp macro="" textlink="">
      <xdr:nvSpPr>
        <xdr:cNvPr id="787" name="テキスト ボックス 786"/>
        <xdr:cNvSpPr txBox="1"/>
      </xdr:nvSpPr>
      <xdr:spPr>
        <a:xfrm>
          <a:off x="17402175" y="849312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8" name="直線コネクタ 787"/>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53975</xdr:rowOff>
    </xdr:from>
    <xdr:ext cx="586105" cy="247015"/>
    <xdr:sp macro="" textlink="">
      <xdr:nvSpPr>
        <xdr:cNvPr id="789" name="テキスト ボックス 788"/>
        <xdr:cNvSpPr txBox="1"/>
      </xdr:nvSpPr>
      <xdr:spPr>
        <a:xfrm>
          <a:off x="17341850" y="8112125"/>
          <a:ext cx="5861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34925</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1717635" y="8778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7650" cy="259080"/>
    <xdr:sp macro="" textlink="">
      <xdr:nvSpPr>
        <xdr:cNvPr id="792" name="貸付金最小値テキスト"/>
        <xdr:cNvSpPr txBox="1"/>
      </xdr:nvSpPr>
      <xdr:spPr>
        <a:xfrm>
          <a:off x="21770340" y="10163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1634450" y="10160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152400</xdr:rowOff>
    </xdr:from>
    <xdr:ext cx="532765" cy="257810"/>
    <xdr:sp macro="" textlink="">
      <xdr:nvSpPr>
        <xdr:cNvPr id="794" name="貸付金最大値テキスト"/>
        <xdr:cNvSpPr txBox="1"/>
      </xdr:nvSpPr>
      <xdr:spPr>
        <a:xfrm>
          <a:off x="21770340" y="855345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34925</xdr:rowOff>
    </xdr:from>
    <xdr:to xmlns:xdr="http://schemas.openxmlformats.org/drawingml/2006/spreadsheetDrawing">
      <xdr:col>116</xdr:col>
      <xdr:colOff>152400</xdr:colOff>
      <xdr:row>51</xdr:row>
      <xdr:rowOff>34925</xdr:rowOff>
    </xdr:to>
    <xdr:cxnSp macro="">
      <xdr:nvCxnSpPr>
        <xdr:cNvPr id="795" name="直線コネクタ 794"/>
        <xdr:cNvCxnSpPr/>
      </xdr:nvCxnSpPr>
      <xdr:spPr>
        <a:xfrm>
          <a:off x="21634450" y="87788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145415</xdr:rowOff>
    </xdr:from>
    <xdr:to xmlns:xdr="http://schemas.openxmlformats.org/drawingml/2006/spreadsheetDrawing">
      <xdr:col>116</xdr:col>
      <xdr:colOff>63500</xdr:colOff>
      <xdr:row>58</xdr:row>
      <xdr:rowOff>146050</xdr:rowOff>
    </xdr:to>
    <xdr:cxnSp macro="">
      <xdr:nvCxnSpPr>
        <xdr:cNvPr id="796" name="直線コネクタ 795"/>
        <xdr:cNvCxnSpPr/>
      </xdr:nvCxnSpPr>
      <xdr:spPr>
        <a:xfrm>
          <a:off x="20900390" y="10089515"/>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111760</xdr:rowOff>
    </xdr:from>
    <xdr:ext cx="467995" cy="248920"/>
    <xdr:sp macro="" textlink="">
      <xdr:nvSpPr>
        <xdr:cNvPr id="797" name="貸付金平均値テキスト"/>
        <xdr:cNvSpPr txBox="1"/>
      </xdr:nvSpPr>
      <xdr:spPr>
        <a:xfrm>
          <a:off x="21770340" y="9884410"/>
          <a:ext cx="4679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88265</xdr:rowOff>
    </xdr:from>
    <xdr:to xmlns:xdr="http://schemas.openxmlformats.org/drawingml/2006/spreadsheetDrawing">
      <xdr:col>116</xdr:col>
      <xdr:colOff>114300</xdr:colOff>
      <xdr:row>59</xdr:row>
      <xdr:rowOff>18415</xdr:rowOff>
    </xdr:to>
    <xdr:sp macro="" textlink="">
      <xdr:nvSpPr>
        <xdr:cNvPr id="798" name="フローチャート: 判断 797"/>
        <xdr:cNvSpPr/>
      </xdr:nvSpPr>
      <xdr:spPr>
        <a:xfrm>
          <a:off x="2166874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145415</xdr:rowOff>
    </xdr:from>
    <xdr:to xmlns:xdr="http://schemas.openxmlformats.org/drawingml/2006/spreadsheetDrawing">
      <xdr:col>111</xdr:col>
      <xdr:colOff>177800</xdr:colOff>
      <xdr:row>58</xdr:row>
      <xdr:rowOff>145415</xdr:rowOff>
    </xdr:to>
    <xdr:cxnSp macro="">
      <xdr:nvCxnSpPr>
        <xdr:cNvPr id="799" name="直線コネクタ 798"/>
        <xdr:cNvCxnSpPr/>
      </xdr:nvCxnSpPr>
      <xdr:spPr>
        <a:xfrm>
          <a:off x="20026630" y="100895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17780</xdr:rowOff>
    </xdr:to>
    <xdr:sp macro="" textlink="">
      <xdr:nvSpPr>
        <xdr:cNvPr id="800" name="フローチャート: 判断 799"/>
        <xdr:cNvSpPr/>
      </xdr:nvSpPr>
      <xdr:spPr>
        <a:xfrm>
          <a:off x="20849590" y="1003109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33655</xdr:rowOff>
    </xdr:from>
    <xdr:ext cx="460375" cy="258445"/>
    <xdr:sp macro="" textlink="">
      <xdr:nvSpPr>
        <xdr:cNvPr id="801" name="テキスト ボックス 800"/>
        <xdr:cNvSpPr txBox="1"/>
      </xdr:nvSpPr>
      <xdr:spPr>
        <a:xfrm>
          <a:off x="20669250" y="98063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145415</xdr:rowOff>
    </xdr:from>
    <xdr:to xmlns:xdr="http://schemas.openxmlformats.org/drawingml/2006/spreadsheetDrawing">
      <xdr:col>107</xdr:col>
      <xdr:colOff>50800</xdr:colOff>
      <xdr:row>58</xdr:row>
      <xdr:rowOff>145415</xdr:rowOff>
    </xdr:to>
    <xdr:cxnSp macro="">
      <xdr:nvCxnSpPr>
        <xdr:cNvPr id="802" name="直線コネクタ 801"/>
        <xdr:cNvCxnSpPr/>
      </xdr:nvCxnSpPr>
      <xdr:spPr>
        <a:xfrm>
          <a:off x="19156680" y="10089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80645</xdr:rowOff>
    </xdr:from>
    <xdr:to xmlns:xdr="http://schemas.openxmlformats.org/drawingml/2006/spreadsheetDrawing">
      <xdr:col>107</xdr:col>
      <xdr:colOff>101600</xdr:colOff>
      <xdr:row>59</xdr:row>
      <xdr:rowOff>10795</xdr:rowOff>
    </xdr:to>
    <xdr:sp macro="" textlink="">
      <xdr:nvSpPr>
        <xdr:cNvPr id="803" name="フローチャート: 判断 802"/>
        <xdr:cNvSpPr/>
      </xdr:nvSpPr>
      <xdr:spPr>
        <a:xfrm>
          <a:off x="1997583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26670</xdr:rowOff>
    </xdr:from>
    <xdr:ext cx="460375" cy="257175"/>
    <xdr:sp macro="" textlink="">
      <xdr:nvSpPr>
        <xdr:cNvPr id="804" name="テキスト ボックス 803"/>
        <xdr:cNvSpPr txBox="1"/>
      </xdr:nvSpPr>
      <xdr:spPr>
        <a:xfrm>
          <a:off x="19795490" y="9799320"/>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145415</xdr:rowOff>
    </xdr:from>
    <xdr:to xmlns:xdr="http://schemas.openxmlformats.org/drawingml/2006/spreadsheetDrawing">
      <xdr:col>102</xdr:col>
      <xdr:colOff>114300</xdr:colOff>
      <xdr:row>58</xdr:row>
      <xdr:rowOff>145415</xdr:rowOff>
    </xdr:to>
    <xdr:cxnSp macro="">
      <xdr:nvCxnSpPr>
        <xdr:cNvPr id="805" name="直線コネクタ 804"/>
        <xdr:cNvCxnSpPr/>
      </xdr:nvCxnSpPr>
      <xdr:spPr>
        <a:xfrm>
          <a:off x="18286730" y="10089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60960</xdr:rowOff>
    </xdr:from>
    <xdr:to xmlns:xdr="http://schemas.openxmlformats.org/drawingml/2006/spreadsheetDrawing">
      <xdr:col>102</xdr:col>
      <xdr:colOff>165100</xdr:colOff>
      <xdr:row>58</xdr:row>
      <xdr:rowOff>162560</xdr:rowOff>
    </xdr:to>
    <xdr:sp macro="" textlink="">
      <xdr:nvSpPr>
        <xdr:cNvPr id="806" name="フローチャート: 判断 805"/>
        <xdr:cNvSpPr/>
      </xdr:nvSpPr>
      <xdr:spPr>
        <a:xfrm>
          <a:off x="1910588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8255</xdr:rowOff>
    </xdr:from>
    <xdr:ext cx="460375" cy="248285"/>
    <xdr:sp macro="" textlink="">
      <xdr:nvSpPr>
        <xdr:cNvPr id="807" name="テキスト ボックス 806"/>
        <xdr:cNvSpPr txBox="1"/>
      </xdr:nvSpPr>
      <xdr:spPr>
        <a:xfrm>
          <a:off x="18925540" y="9780905"/>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82550</xdr:rowOff>
    </xdr:from>
    <xdr:to xmlns:xdr="http://schemas.openxmlformats.org/drawingml/2006/spreadsheetDrawing">
      <xdr:col>98</xdr:col>
      <xdr:colOff>38100</xdr:colOff>
      <xdr:row>59</xdr:row>
      <xdr:rowOff>12700</xdr:rowOff>
    </xdr:to>
    <xdr:sp macro="" textlink="">
      <xdr:nvSpPr>
        <xdr:cNvPr id="808" name="フローチャート: 判断 807"/>
        <xdr:cNvSpPr/>
      </xdr:nvSpPr>
      <xdr:spPr>
        <a:xfrm>
          <a:off x="18235930" y="100266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29210</xdr:rowOff>
    </xdr:from>
    <xdr:ext cx="460375" cy="248920"/>
    <xdr:sp macro="" textlink="">
      <xdr:nvSpPr>
        <xdr:cNvPr id="809" name="テキスト ボックス 808"/>
        <xdr:cNvSpPr txBox="1"/>
      </xdr:nvSpPr>
      <xdr:spPr>
        <a:xfrm>
          <a:off x="18055590" y="9801860"/>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095" cy="259080"/>
    <xdr:sp macro="" textlink="">
      <xdr:nvSpPr>
        <xdr:cNvPr id="811" name="テキスト ボックス 810"/>
        <xdr:cNvSpPr txBox="1"/>
      </xdr:nvSpPr>
      <xdr:spPr>
        <a:xfrm>
          <a:off x="207137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12" name="テキスト ボックス 811"/>
        <xdr:cNvSpPr txBox="1"/>
      </xdr:nvSpPr>
      <xdr:spPr>
        <a:xfrm>
          <a:off x="198399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0095" cy="259080"/>
    <xdr:sp macro="" textlink="">
      <xdr:nvSpPr>
        <xdr:cNvPr id="813" name="テキスト ボックス 812"/>
        <xdr:cNvSpPr txBox="1"/>
      </xdr:nvSpPr>
      <xdr:spPr>
        <a:xfrm>
          <a:off x="1896999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095" cy="259080"/>
    <xdr:sp macro="" textlink="">
      <xdr:nvSpPr>
        <xdr:cNvPr id="814" name="テキスト ボックス 813"/>
        <xdr:cNvSpPr txBox="1"/>
      </xdr:nvSpPr>
      <xdr:spPr>
        <a:xfrm>
          <a:off x="181000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94615</xdr:rowOff>
    </xdr:from>
    <xdr:to xmlns:xdr="http://schemas.openxmlformats.org/drawingml/2006/spreadsheetDrawing">
      <xdr:col>116</xdr:col>
      <xdr:colOff>114300</xdr:colOff>
      <xdr:row>59</xdr:row>
      <xdr:rowOff>24765</xdr:rowOff>
    </xdr:to>
    <xdr:sp macro="" textlink="">
      <xdr:nvSpPr>
        <xdr:cNvPr id="815" name="楕円 814"/>
        <xdr:cNvSpPr/>
      </xdr:nvSpPr>
      <xdr:spPr>
        <a:xfrm>
          <a:off x="2166874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67310</xdr:rowOff>
    </xdr:from>
    <xdr:ext cx="467995" cy="259080"/>
    <xdr:sp macro="" textlink="">
      <xdr:nvSpPr>
        <xdr:cNvPr id="816" name="貸付金該当値テキスト"/>
        <xdr:cNvSpPr txBox="1"/>
      </xdr:nvSpPr>
      <xdr:spPr>
        <a:xfrm>
          <a:off x="21770340" y="10011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93980</xdr:rowOff>
    </xdr:from>
    <xdr:to xmlns:xdr="http://schemas.openxmlformats.org/drawingml/2006/spreadsheetDrawing">
      <xdr:col>112</xdr:col>
      <xdr:colOff>38100</xdr:colOff>
      <xdr:row>59</xdr:row>
      <xdr:rowOff>24130</xdr:rowOff>
    </xdr:to>
    <xdr:sp macro="" textlink="">
      <xdr:nvSpPr>
        <xdr:cNvPr id="817" name="楕円 816"/>
        <xdr:cNvSpPr/>
      </xdr:nvSpPr>
      <xdr:spPr>
        <a:xfrm>
          <a:off x="20849590" y="100380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15875</xdr:rowOff>
    </xdr:from>
    <xdr:ext cx="460375" cy="259080"/>
    <xdr:sp macro="" textlink="">
      <xdr:nvSpPr>
        <xdr:cNvPr id="818" name="テキスト ボックス 817"/>
        <xdr:cNvSpPr txBox="1"/>
      </xdr:nvSpPr>
      <xdr:spPr>
        <a:xfrm>
          <a:off x="20669250" y="101314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93980</xdr:rowOff>
    </xdr:from>
    <xdr:to xmlns:xdr="http://schemas.openxmlformats.org/drawingml/2006/spreadsheetDrawing">
      <xdr:col>107</xdr:col>
      <xdr:colOff>101600</xdr:colOff>
      <xdr:row>59</xdr:row>
      <xdr:rowOff>24130</xdr:rowOff>
    </xdr:to>
    <xdr:sp macro="" textlink="">
      <xdr:nvSpPr>
        <xdr:cNvPr id="819" name="楕円 818"/>
        <xdr:cNvSpPr/>
      </xdr:nvSpPr>
      <xdr:spPr>
        <a:xfrm>
          <a:off x="1997583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15875</xdr:rowOff>
    </xdr:from>
    <xdr:ext cx="460375" cy="259080"/>
    <xdr:sp macro="" textlink="">
      <xdr:nvSpPr>
        <xdr:cNvPr id="820" name="テキスト ボックス 819"/>
        <xdr:cNvSpPr txBox="1"/>
      </xdr:nvSpPr>
      <xdr:spPr>
        <a:xfrm>
          <a:off x="19795490" y="101314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93980</xdr:rowOff>
    </xdr:from>
    <xdr:to xmlns:xdr="http://schemas.openxmlformats.org/drawingml/2006/spreadsheetDrawing">
      <xdr:col>102</xdr:col>
      <xdr:colOff>165100</xdr:colOff>
      <xdr:row>59</xdr:row>
      <xdr:rowOff>24130</xdr:rowOff>
    </xdr:to>
    <xdr:sp macro="" textlink="">
      <xdr:nvSpPr>
        <xdr:cNvPr id="821" name="楕円 820"/>
        <xdr:cNvSpPr/>
      </xdr:nvSpPr>
      <xdr:spPr>
        <a:xfrm>
          <a:off x="1910588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15875</xdr:rowOff>
    </xdr:from>
    <xdr:ext cx="460375" cy="259080"/>
    <xdr:sp macro="" textlink="">
      <xdr:nvSpPr>
        <xdr:cNvPr id="822" name="テキスト ボックス 821"/>
        <xdr:cNvSpPr txBox="1"/>
      </xdr:nvSpPr>
      <xdr:spPr>
        <a:xfrm>
          <a:off x="18925540" y="101314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93980</xdr:rowOff>
    </xdr:from>
    <xdr:to xmlns:xdr="http://schemas.openxmlformats.org/drawingml/2006/spreadsheetDrawing">
      <xdr:col>98</xdr:col>
      <xdr:colOff>38100</xdr:colOff>
      <xdr:row>59</xdr:row>
      <xdr:rowOff>24130</xdr:rowOff>
    </xdr:to>
    <xdr:sp macro="" textlink="">
      <xdr:nvSpPr>
        <xdr:cNvPr id="823" name="楕円 822"/>
        <xdr:cNvSpPr/>
      </xdr:nvSpPr>
      <xdr:spPr>
        <a:xfrm>
          <a:off x="18235930" y="100380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15875</xdr:rowOff>
    </xdr:from>
    <xdr:ext cx="460375" cy="259080"/>
    <xdr:sp macro="" textlink="">
      <xdr:nvSpPr>
        <xdr:cNvPr id="824" name="テキスト ボックス 823"/>
        <xdr:cNvSpPr txBox="1"/>
      </xdr:nvSpPr>
      <xdr:spPr>
        <a:xfrm>
          <a:off x="18055590" y="101314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56515</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792224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56515</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0492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88265</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0492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56515</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04238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88265</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04238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56515</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16252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88265</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16252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792224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8455" cy="215900"/>
    <xdr:sp macro="" textlink="">
      <xdr:nvSpPr>
        <xdr:cNvPr id="833" name="テキスト ボックス 832"/>
        <xdr:cNvSpPr txBox="1"/>
      </xdr:nvSpPr>
      <xdr:spPr>
        <a:xfrm>
          <a:off x="17887950" y="11493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792224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29590" cy="248920"/>
    <xdr:sp macro="" textlink="">
      <xdr:nvSpPr>
        <xdr:cNvPr id="835" name="テキスト ボックス 834"/>
        <xdr:cNvSpPr txBox="1"/>
      </xdr:nvSpPr>
      <xdr:spPr>
        <a:xfrm>
          <a:off x="17402175" y="138277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6" name="直線コネクタ 835"/>
        <xdr:cNvCxnSpPr/>
      </xdr:nvCxnSpPr>
      <xdr:spPr>
        <a:xfrm>
          <a:off x="1792224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73025</xdr:rowOff>
    </xdr:from>
    <xdr:ext cx="529590" cy="259080"/>
    <xdr:sp macro="" textlink="">
      <xdr:nvSpPr>
        <xdr:cNvPr id="837" name="テキスト ボックス 836"/>
        <xdr:cNvSpPr txBox="1"/>
      </xdr:nvSpPr>
      <xdr:spPr>
        <a:xfrm>
          <a:off x="17402175" y="13446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8" name="直線コネクタ 837"/>
        <xdr:cNvCxnSpPr/>
      </xdr:nvCxnSpPr>
      <xdr:spPr>
        <a:xfrm>
          <a:off x="1792224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29590" cy="259080"/>
    <xdr:sp macro="" textlink="">
      <xdr:nvSpPr>
        <xdr:cNvPr id="839" name="テキスト ボックス 838"/>
        <xdr:cNvSpPr txBox="1"/>
      </xdr:nvSpPr>
      <xdr:spPr>
        <a:xfrm>
          <a:off x="17402175" y="13065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0" name="直線コネクタ 839"/>
        <xdr:cNvCxnSpPr/>
      </xdr:nvCxnSpPr>
      <xdr:spPr>
        <a:xfrm>
          <a:off x="1792224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164465</xdr:rowOff>
    </xdr:from>
    <xdr:ext cx="529590" cy="248920"/>
    <xdr:sp macro="" textlink="">
      <xdr:nvSpPr>
        <xdr:cNvPr id="841" name="テキスト ボックス 840"/>
        <xdr:cNvSpPr txBox="1"/>
      </xdr:nvSpPr>
      <xdr:spPr>
        <a:xfrm>
          <a:off x="17402175" y="126803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2" name="直線コネクタ 841"/>
        <xdr:cNvCxnSpPr/>
      </xdr:nvCxnSpPr>
      <xdr:spPr>
        <a:xfrm>
          <a:off x="1792224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130175</xdr:rowOff>
    </xdr:from>
    <xdr:ext cx="529590" cy="257175"/>
    <xdr:sp macro="" textlink="">
      <xdr:nvSpPr>
        <xdr:cNvPr id="843" name="テキスト ボックス 842"/>
        <xdr:cNvSpPr txBox="1"/>
      </xdr:nvSpPr>
      <xdr:spPr>
        <a:xfrm>
          <a:off x="17402175" y="1230312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4" name="直線コネクタ 843"/>
        <xdr:cNvCxnSpPr/>
      </xdr:nvCxnSpPr>
      <xdr:spPr>
        <a:xfrm>
          <a:off x="1792224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92075</xdr:rowOff>
    </xdr:from>
    <xdr:ext cx="529590" cy="257175"/>
    <xdr:sp macro="" textlink="">
      <xdr:nvSpPr>
        <xdr:cNvPr id="845" name="テキスト ボックス 844"/>
        <xdr:cNvSpPr txBox="1"/>
      </xdr:nvSpPr>
      <xdr:spPr>
        <a:xfrm>
          <a:off x="17402175" y="1192212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6" name="直線コネクタ 845"/>
        <xdr:cNvCxnSpPr/>
      </xdr:nvCxnSpPr>
      <xdr:spPr>
        <a:xfrm>
          <a:off x="1792224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53975</xdr:rowOff>
    </xdr:from>
    <xdr:ext cx="529590" cy="247015"/>
    <xdr:sp macro="" textlink="">
      <xdr:nvSpPr>
        <xdr:cNvPr id="847" name="テキスト ボックス 846"/>
        <xdr:cNvSpPr txBox="1"/>
      </xdr:nvSpPr>
      <xdr:spPr>
        <a:xfrm>
          <a:off x="17402175" y="115411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792224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37465</xdr:rowOff>
    </xdr:from>
    <xdr:to xmlns:xdr="http://schemas.openxmlformats.org/drawingml/2006/spreadsheetDrawing">
      <xdr:col>116</xdr:col>
      <xdr:colOff>62865</xdr:colOff>
      <xdr:row>78</xdr:row>
      <xdr:rowOff>159385</xdr:rowOff>
    </xdr:to>
    <xdr:cxnSp macro="">
      <xdr:nvCxnSpPr>
        <xdr:cNvPr id="849" name="直線コネクタ 848"/>
        <xdr:cNvCxnSpPr/>
      </xdr:nvCxnSpPr>
      <xdr:spPr>
        <a:xfrm flipV="1">
          <a:off x="21717635" y="12038965"/>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163195</xdr:rowOff>
    </xdr:from>
    <xdr:ext cx="532765" cy="257175"/>
    <xdr:sp macro="" textlink="">
      <xdr:nvSpPr>
        <xdr:cNvPr id="850" name="繰出金最小値テキスト"/>
        <xdr:cNvSpPr txBox="1"/>
      </xdr:nvSpPr>
      <xdr:spPr>
        <a:xfrm>
          <a:off x="21770340" y="13536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159385</xdr:rowOff>
    </xdr:from>
    <xdr:to xmlns:xdr="http://schemas.openxmlformats.org/drawingml/2006/spreadsheetDrawing">
      <xdr:col>116</xdr:col>
      <xdr:colOff>152400</xdr:colOff>
      <xdr:row>78</xdr:row>
      <xdr:rowOff>159385</xdr:rowOff>
    </xdr:to>
    <xdr:cxnSp macro="">
      <xdr:nvCxnSpPr>
        <xdr:cNvPr id="851" name="直線コネクタ 850"/>
        <xdr:cNvCxnSpPr/>
      </xdr:nvCxnSpPr>
      <xdr:spPr>
        <a:xfrm>
          <a:off x="21634450" y="135324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156210</xdr:rowOff>
    </xdr:from>
    <xdr:ext cx="532765" cy="247650"/>
    <xdr:sp macro="" textlink="">
      <xdr:nvSpPr>
        <xdr:cNvPr id="852" name="繰出金最大値テキスト"/>
        <xdr:cNvSpPr txBox="1"/>
      </xdr:nvSpPr>
      <xdr:spPr>
        <a:xfrm>
          <a:off x="21770340" y="1181481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37465</xdr:rowOff>
    </xdr:from>
    <xdr:to xmlns:xdr="http://schemas.openxmlformats.org/drawingml/2006/spreadsheetDrawing">
      <xdr:col>116</xdr:col>
      <xdr:colOff>152400</xdr:colOff>
      <xdr:row>70</xdr:row>
      <xdr:rowOff>37465</xdr:rowOff>
    </xdr:to>
    <xdr:cxnSp macro="">
      <xdr:nvCxnSpPr>
        <xdr:cNvPr id="853" name="直線コネクタ 852"/>
        <xdr:cNvCxnSpPr/>
      </xdr:nvCxnSpPr>
      <xdr:spPr>
        <a:xfrm>
          <a:off x="21634450" y="12038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89535</xdr:rowOff>
    </xdr:from>
    <xdr:to xmlns:xdr="http://schemas.openxmlformats.org/drawingml/2006/spreadsheetDrawing">
      <xdr:col>116</xdr:col>
      <xdr:colOff>63500</xdr:colOff>
      <xdr:row>75</xdr:row>
      <xdr:rowOff>160655</xdr:rowOff>
    </xdr:to>
    <xdr:cxnSp macro="">
      <xdr:nvCxnSpPr>
        <xdr:cNvPr id="854" name="直線コネクタ 853"/>
        <xdr:cNvCxnSpPr/>
      </xdr:nvCxnSpPr>
      <xdr:spPr>
        <a:xfrm flipV="1">
          <a:off x="20900390" y="12948285"/>
          <a:ext cx="8191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140970</xdr:rowOff>
    </xdr:from>
    <xdr:ext cx="532765" cy="259080"/>
    <xdr:sp macro="" textlink="">
      <xdr:nvSpPr>
        <xdr:cNvPr id="855" name="繰出金平均値テキスト"/>
        <xdr:cNvSpPr txBox="1"/>
      </xdr:nvSpPr>
      <xdr:spPr>
        <a:xfrm>
          <a:off x="21770340" y="1265682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118110</xdr:rowOff>
    </xdr:from>
    <xdr:to xmlns:xdr="http://schemas.openxmlformats.org/drawingml/2006/spreadsheetDrawing">
      <xdr:col>116</xdr:col>
      <xdr:colOff>114300</xdr:colOff>
      <xdr:row>75</xdr:row>
      <xdr:rowOff>48895</xdr:rowOff>
    </xdr:to>
    <xdr:sp macro="" textlink="">
      <xdr:nvSpPr>
        <xdr:cNvPr id="856" name="フローチャート: 判断 855"/>
        <xdr:cNvSpPr/>
      </xdr:nvSpPr>
      <xdr:spPr>
        <a:xfrm>
          <a:off x="21668740" y="128054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160655</xdr:rowOff>
    </xdr:from>
    <xdr:to xmlns:xdr="http://schemas.openxmlformats.org/drawingml/2006/spreadsheetDrawing">
      <xdr:col>111</xdr:col>
      <xdr:colOff>177800</xdr:colOff>
      <xdr:row>76</xdr:row>
      <xdr:rowOff>20955</xdr:rowOff>
    </xdr:to>
    <xdr:cxnSp macro="">
      <xdr:nvCxnSpPr>
        <xdr:cNvPr id="857" name="直線コネクタ 856"/>
        <xdr:cNvCxnSpPr/>
      </xdr:nvCxnSpPr>
      <xdr:spPr>
        <a:xfrm flipV="1">
          <a:off x="20026630" y="13019405"/>
          <a:ext cx="8737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19685</xdr:rowOff>
    </xdr:from>
    <xdr:to xmlns:xdr="http://schemas.openxmlformats.org/drawingml/2006/spreadsheetDrawing">
      <xdr:col>112</xdr:col>
      <xdr:colOff>38100</xdr:colOff>
      <xdr:row>75</xdr:row>
      <xdr:rowOff>121920</xdr:rowOff>
    </xdr:to>
    <xdr:sp macro="" textlink="">
      <xdr:nvSpPr>
        <xdr:cNvPr id="858" name="フローチャート: 判断 857"/>
        <xdr:cNvSpPr/>
      </xdr:nvSpPr>
      <xdr:spPr>
        <a:xfrm>
          <a:off x="20849590" y="1287843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139065</xdr:rowOff>
    </xdr:from>
    <xdr:ext cx="523240" cy="259080"/>
    <xdr:sp macro="" textlink="">
      <xdr:nvSpPr>
        <xdr:cNvPr id="859" name="テキスト ボックス 858"/>
        <xdr:cNvSpPr txBox="1"/>
      </xdr:nvSpPr>
      <xdr:spPr>
        <a:xfrm>
          <a:off x="20636865" y="126549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20955</xdr:rowOff>
    </xdr:from>
    <xdr:to xmlns:xdr="http://schemas.openxmlformats.org/drawingml/2006/spreadsheetDrawing">
      <xdr:col>107</xdr:col>
      <xdr:colOff>50800</xdr:colOff>
      <xdr:row>76</xdr:row>
      <xdr:rowOff>24765</xdr:rowOff>
    </xdr:to>
    <xdr:cxnSp macro="">
      <xdr:nvCxnSpPr>
        <xdr:cNvPr id="860" name="直線コネクタ 859"/>
        <xdr:cNvCxnSpPr/>
      </xdr:nvCxnSpPr>
      <xdr:spPr>
        <a:xfrm flipV="1">
          <a:off x="19156680" y="1305115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67310</xdr:rowOff>
    </xdr:from>
    <xdr:to xmlns:xdr="http://schemas.openxmlformats.org/drawingml/2006/spreadsheetDrawing">
      <xdr:col>107</xdr:col>
      <xdr:colOff>101600</xdr:colOff>
      <xdr:row>75</xdr:row>
      <xdr:rowOff>164465</xdr:rowOff>
    </xdr:to>
    <xdr:sp macro="" textlink="">
      <xdr:nvSpPr>
        <xdr:cNvPr id="861" name="フローチャート: 判断 860"/>
        <xdr:cNvSpPr/>
      </xdr:nvSpPr>
      <xdr:spPr>
        <a:xfrm>
          <a:off x="19975830" y="129260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13970</xdr:rowOff>
    </xdr:from>
    <xdr:ext cx="523240" cy="259080"/>
    <xdr:sp macro="" textlink="">
      <xdr:nvSpPr>
        <xdr:cNvPr id="862" name="テキスト ボックス 861"/>
        <xdr:cNvSpPr txBox="1"/>
      </xdr:nvSpPr>
      <xdr:spPr>
        <a:xfrm>
          <a:off x="19766915" y="127012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29845</xdr:rowOff>
    </xdr:from>
    <xdr:to xmlns:xdr="http://schemas.openxmlformats.org/drawingml/2006/spreadsheetDrawing">
      <xdr:col>102</xdr:col>
      <xdr:colOff>114300</xdr:colOff>
      <xdr:row>76</xdr:row>
      <xdr:rowOff>24765</xdr:rowOff>
    </xdr:to>
    <xdr:cxnSp macro="">
      <xdr:nvCxnSpPr>
        <xdr:cNvPr id="863" name="直線コネクタ 862"/>
        <xdr:cNvCxnSpPr/>
      </xdr:nvCxnSpPr>
      <xdr:spPr>
        <a:xfrm>
          <a:off x="18286730" y="12545695"/>
          <a:ext cx="869950" cy="509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69850</xdr:rowOff>
    </xdr:from>
    <xdr:to xmlns:xdr="http://schemas.openxmlformats.org/drawingml/2006/spreadsheetDrawing">
      <xdr:col>102</xdr:col>
      <xdr:colOff>165100</xdr:colOff>
      <xdr:row>76</xdr:row>
      <xdr:rowOff>0</xdr:rowOff>
    </xdr:to>
    <xdr:sp macro="" textlink="">
      <xdr:nvSpPr>
        <xdr:cNvPr id="864" name="フローチャート: 判断 863"/>
        <xdr:cNvSpPr/>
      </xdr:nvSpPr>
      <xdr:spPr>
        <a:xfrm>
          <a:off x="1910588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16510</xdr:rowOff>
    </xdr:from>
    <xdr:ext cx="523240" cy="257810"/>
    <xdr:sp macro="" textlink="">
      <xdr:nvSpPr>
        <xdr:cNvPr id="865" name="テキスト ボックス 864"/>
        <xdr:cNvSpPr txBox="1"/>
      </xdr:nvSpPr>
      <xdr:spPr>
        <a:xfrm>
          <a:off x="18893155" y="12703810"/>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149225</xdr:rowOff>
    </xdr:from>
    <xdr:to xmlns:xdr="http://schemas.openxmlformats.org/drawingml/2006/spreadsheetDrawing">
      <xdr:col>98</xdr:col>
      <xdr:colOff>38100</xdr:colOff>
      <xdr:row>75</xdr:row>
      <xdr:rowOff>80010</xdr:rowOff>
    </xdr:to>
    <xdr:sp macro="" textlink="">
      <xdr:nvSpPr>
        <xdr:cNvPr id="866" name="フローチャート: 判断 865"/>
        <xdr:cNvSpPr/>
      </xdr:nvSpPr>
      <xdr:spPr>
        <a:xfrm>
          <a:off x="18235930" y="1283652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70485</xdr:rowOff>
    </xdr:from>
    <xdr:ext cx="523240" cy="259080"/>
    <xdr:sp macro="" textlink="">
      <xdr:nvSpPr>
        <xdr:cNvPr id="867" name="テキスト ボックス 866"/>
        <xdr:cNvSpPr txBox="1"/>
      </xdr:nvSpPr>
      <xdr:spPr>
        <a:xfrm>
          <a:off x="18023205" y="129292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532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0095" cy="259080"/>
    <xdr:sp macro="" textlink="">
      <xdr:nvSpPr>
        <xdr:cNvPr id="869" name="テキスト ボックス 868"/>
        <xdr:cNvSpPr txBox="1"/>
      </xdr:nvSpPr>
      <xdr:spPr>
        <a:xfrm>
          <a:off x="207137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095" cy="259080"/>
    <xdr:sp macro="" textlink="">
      <xdr:nvSpPr>
        <xdr:cNvPr id="870" name="テキスト ボックス 869"/>
        <xdr:cNvSpPr txBox="1"/>
      </xdr:nvSpPr>
      <xdr:spPr>
        <a:xfrm>
          <a:off x="1983994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0095" cy="259080"/>
    <xdr:sp macro="" textlink="">
      <xdr:nvSpPr>
        <xdr:cNvPr id="871" name="テキスト ボックス 870"/>
        <xdr:cNvSpPr txBox="1"/>
      </xdr:nvSpPr>
      <xdr:spPr>
        <a:xfrm>
          <a:off x="1896999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0095" cy="259080"/>
    <xdr:sp macro="" textlink="">
      <xdr:nvSpPr>
        <xdr:cNvPr id="872" name="テキスト ボックス 871"/>
        <xdr:cNvSpPr txBox="1"/>
      </xdr:nvSpPr>
      <xdr:spPr>
        <a:xfrm>
          <a:off x="1810004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38735</xdr:rowOff>
    </xdr:from>
    <xdr:to xmlns:xdr="http://schemas.openxmlformats.org/drawingml/2006/spreadsheetDrawing">
      <xdr:col>116</xdr:col>
      <xdr:colOff>114300</xdr:colOff>
      <xdr:row>75</xdr:row>
      <xdr:rowOff>140335</xdr:rowOff>
    </xdr:to>
    <xdr:sp macro="" textlink="">
      <xdr:nvSpPr>
        <xdr:cNvPr id="873" name="楕円 872"/>
        <xdr:cNvSpPr/>
      </xdr:nvSpPr>
      <xdr:spPr>
        <a:xfrm>
          <a:off x="2166874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17780</xdr:rowOff>
    </xdr:from>
    <xdr:ext cx="532765" cy="248920"/>
    <xdr:sp macro="" textlink="">
      <xdr:nvSpPr>
        <xdr:cNvPr id="874" name="繰出金該当値テキスト"/>
        <xdr:cNvSpPr txBox="1"/>
      </xdr:nvSpPr>
      <xdr:spPr>
        <a:xfrm>
          <a:off x="21770340" y="12876530"/>
          <a:ext cx="5327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110490</xdr:rowOff>
    </xdr:from>
    <xdr:to xmlns:xdr="http://schemas.openxmlformats.org/drawingml/2006/spreadsheetDrawing">
      <xdr:col>112</xdr:col>
      <xdr:colOff>38100</xdr:colOff>
      <xdr:row>76</xdr:row>
      <xdr:rowOff>40640</xdr:rowOff>
    </xdr:to>
    <xdr:sp macro="" textlink="">
      <xdr:nvSpPr>
        <xdr:cNvPr id="875" name="楕円 874"/>
        <xdr:cNvSpPr/>
      </xdr:nvSpPr>
      <xdr:spPr>
        <a:xfrm>
          <a:off x="20849590" y="129692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31750</xdr:rowOff>
    </xdr:from>
    <xdr:ext cx="523240" cy="248920"/>
    <xdr:sp macro="" textlink="">
      <xdr:nvSpPr>
        <xdr:cNvPr id="876" name="テキスト ボックス 875"/>
        <xdr:cNvSpPr txBox="1"/>
      </xdr:nvSpPr>
      <xdr:spPr>
        <a:xfrm>
          <a:off x="20636865" y="1306195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141605</xdr:rowOff>
    </xdr:from>
    <xdr:to xmlns:xdr="http://schemas.openxmlformats.org/drawingml/2006/spreadsheetDrawing">
      <xdr:col>107</xdr:col>
      <xdr:colOff>101600</xdr:colOff>
      <xdr:row>76</xdr:row>
      <xdr:rowOff>71755</xdr:rowOff>
    </xdr:to>
    <xdr:sp macro="" textlink="">
      <xdr:nvSpPr>
        <xdr:cNvPr id="877" name="楕円 876"/>
        <xdr:cNvSpPr/>
      </xdr:nvSpPr>
      <xdr:spPr>
        <a:xfrm>
          <a:off x="1997583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63500</xdr:rowOff>
    </xdr:from>
    <xdr:ext cx="523240" cy="249555"/>
    <xdr:sp macro="" textlink="">
      <xdr:nvSpPr>
        <xdr:cNvPr id="878" name="テキスト ボックス 877"/>
        <xdr:cNvSpPr txBox="1"/>
      </xdr:nvSpPr>
      <xdr:spPr>
        <a:xfrm>
          <a:off x="19766915" y="1309370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146050</xdr:rowOff>
    </xdr:from>
    <xdr:to xmlns:xdr="http://schemas.openxmlformats.org/drawingml/2006/spreadsheetDrawing">
      <xdr:col>102</xdr:col>
      <xdr:colOff>165100</xdr:colOff>
      <xdr:row>76</xdr:row>
      <xdr:rowOff>76200</xdr:rowOff>
    </xdr:to>
    <xdr:sp macro="" textlink="">
      <xdr:nvSpPr>
        <xdr:cNvPr id="879" name="楕円 878"/>
        <xdr:cNvSpPr/>
      </xdr:nvSpPr>
      <xdr:spPr>
        <a:xfrm>
          <a:off x="1910588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67310</xdr:rowOff>
    </xdr:from>
    <xdr:ext cx="523240" cy="259080"/>
    <xdr:sp macro="" textlink="">
      <xdr:nvSpPr>
        <xdr:cNvPr id="880" name="テキスト ボックス 879"/>
        <xdr:cNvSpPr txBox="1"/>
      </xdr:nvSpPr>
      <xdr:spPr>
        <a:xfrm>
          <a:off x="18893155" y="130975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149860</xdr:rowOff>
    </xdr:from>
    <xdr:to xmlns:xdr="http://schemas.openxmlformats.org/drawingml/2006/spreadsheetDrawing">
      <xdr:col>98</xdr:col>
      <xdr:colOff>38100</xdr:colOff>
      <xdr:row>73</xdr:row>
      <xdr:rowOff>80645</xdr:rowOff>
    </xdr:to>
    <xdr:sp macro="" textlink="">
      <xdr:nvSpPr>
        <xdr:cNvPr id="881" name="楕円 880"/>
        <xdr:cNvSpPr/>
      </xdr:nvSpPr>
      <xdr:spPr>
        <a:xfrm>
          <a:off x="18235930" y="1249426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97790</xdr:rowOff>
    </xdr:from>
    <xdr:ext cx="523240" cy="248285"/>
    <xdr:sp macro="" textlink="">
      <xdr:nvSpPr>
        <xdr:cNvPr id="882" name="テキスト ボックス 881"/>
        <xdr:cNvSpPr txBox="1"/>
      </xdr:nvSpPr>
      <xdr:spPr>
        <a:xfrm>
          <a:off x="18023205" y="12270740"/>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59055</xdr:rowOff>
    </xdr:from>
    <xdr:to xmlns:xdr="http://schemas.openxmlformats.org/drawingml/2006/spreadsheetDrawing">
      <xdr:col>120</xdr:col>
      <xdr:colOff>114300</xdr:colOff>
      <xdr:row>85</xdr:row>
      <xdr:rowOff>33020</xdr:rowOff>
    </xdr:to>
    <xdr:sp macro="" textlink="">
      <xdr:nvSpPr>
        <xdr:cNvPr id="883" name="正方形/長方形 882"/>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59055</xdr:rowOff>
    </xdr:from>
    <xdr:to xmlns:xdr="http://schemas.openxmlformats.org/drawingml/2006/spreadsheetDrawing">
      <xdr:col>104</xdr:col>
      <xdr:colOff>127000</xdr:colOff>
      <xdr:row>86</xdr:row>
      <xdr:rowOff>145415</xdr:rowOff>
    </xdr:to>
    <xdr:sp macro="" textlink="">
      <xdr:nvSpPr>
        <xdr:cNvPr id="884" name="正方形/長方形 883"/>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92075</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59055</xdr:rowOff>
    </xdr:from>
    <xdr:to xmlns:xdr="http://schemas.openxmlformats.org/drawingml/2006/spreadsheetDrawing">
      <xdr:col>110</xdr:col>
      <xdr:colOff>0</xdr:colOff>
      <xdr:row>86</xdr:row>
      <xdr:rowOff>145415</xdr:rowOff>
    </xdr:to>
    <xdr:sp macro="" textlink="">
      <xdr:nvSpPr>
        <xdr:cNvPr id="886" name="正方形/長方形 885"/>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92075</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59055</xdr:rowOff>
    </xdr:from>
    <xdr:to xmlns:xdr="http://schemas.openxmlformats.org/drawingml/2006/spreadsheetDrawing">
      <xdr:col>116</xdr:col>
      <xdr:colOff>0</xdr:colOff>
      <xdr:row>86</xdr:row>
      <xdr:rowOff>145415</xdr:rowOff>
    </xdr:to>
    <xdr:sp macro="" textlink="">
      <xdr:nvSpPr>
        <xdr:cNvPr id="888" name="正方形/長方形 887"/>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92075</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38455" cy="224790"/>
    <xdr:sp macro="" textlink="">
      <xdr:nvSpPr>
        <xdr:cNvPr id="891" name="テキスト ボックス 890"/>
        <xdr:cNvSpPr txBox="1"/>
      </xdr:nvSpPr>
      <xdr:spPr>
        <a:xfrm>
          <a:off x="17887950" y="14923135"/>
          <a:ext cx="3384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9395" cy="248920"/>
    <xdr:sp macro="" textlink="">
      <xdr:nvSpPr>
        <xdr:cNvPr id="894" name="テキスト ボックス 893"/>
        <xdr:cNvSpPr txBox="1"/>
      </xdr:nvSpPr>
      <xdr:spPr>
        <a:xfrm>
          <a:off x="17680940" y="161137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95" name="直線コネクタ 894"/>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56515</xdr:rowOff>
    </xdr:from>
    <xdr:ext cx="239395" cy="257175"/>
    <xdr:sp macro="" textlink="">
      <xdr:nvSpPr>
        <xdr:cNvPr id="896" name="テキスト ボックス 895"/>
        <xdr:cNvSpPr txBox="1"/>
      </xdr:nvSpPr>
      <xdr:spPr>
        <a:xfrm>
          <a:off x="17680940" y="14972665"/>
          <a:ext cx="2393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171763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7650" cy="259080"/>
    <xdr:sp macro="" textlink="">
      <xdr:nvSpPr>
        <xdr:cNvPr id="899" name="前年度繰上充用金最小値テキスト"/>
        <xdr:cNvSpPr txBox="1"/>
      </xdr:nvSpPr>
      <xdr:spPr>
        <a:xfrm>
          <a:off x="217703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7650" cy="259080"/>
    <xdr:sp macro="" textlink="">
      <xdr:nvSpPr>
        <xdr:cNvPr id="901" name="前年度繰上充用金最大値テキスト"/>
        <xdr:cNvSpPr txBox="1"/>
      </xdr:nvSpPr>
      <xdr:spPr>
        <a:xfrm>
          <a:off x="2177034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0900390"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7650" cy="259080"/>
    <xdr:sp macro="" textlink="">
      <xdr:nvSpPr>
        <xdr:cNvPr id="904" name="前年度繰上充用金平均値テキスト"/>
        <xdr:cNvSpPr txBox="1"/>
      </xdr:nvSpPr>
      <xdr:spPr>
        <a:xfrm>
          <a:off x="21770340" y="16183610"/>
          <a:ext cx="247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16687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026630" y="16256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084959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8125" cy="259080"/>
    <xdr:sp macro="" textlink="">
      <xdr:nvSpPr>
        <xdr:cNvPr id="908" name="テキスト ボックス 907"/>
        <xdr:cNvSpPr txBox="1"/>
      </xdr:nvSpPr>
      <xdr:spPr>
        <a:xfrm>
          <a:off x="2077593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15668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1997583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8125" cy="259080"/>
    <xdr:sp macro="" textlink="">
      <xdr:nvSpPr>
        <xdr:cNvPr id="911" name="テキスト ボックス 910"/>
        <xdr:cNvSpPr txBox="1"/>
      </xdr:nvSpPr>
      <xdr:spPr>
        <a:xfrm>
          <a:off x="1990598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28673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10588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8125" cy="259080"/>
    <xdr:sp macro="" textlink="">
      <xdr:nvSpPr>
        <xdr:cNvPr id="914" name="テキスト ボックス 913"/>
        <xdr:cNvSpPr txBox="1"/>
      </xdr:nvSpPr>
      <xdr:spPr>
        <a:xfrm>
          <a:off x="1903603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23593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8125" cy="259080"/>
    <xdr:sp macro="" textlink="">
      <xdr:nvSpPr>
        <xdr:cNvPr id="916" name="テキスト ボックス 915"/>
        <xdr:cNvSpPr txBox="1"/>
      </xdr:nvSpPr>
      <xdr:spPr>
        <a:xfrm>
          <a:off x="1816227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0095" cy="259080"/>
    <xdr:sp macro="" textlink="">
      <xdr:nvSpPr>
        <xdr:cNvPr id="918" name="テキスト ボックス 917"/>
        <xdr:cNvSpPr txBox="1"/>
      </xdr:nvSpPr>
      <xdr:spPr>
        <a:xfrm>
          <a:off x="207137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095" cy="259080"/>
    <xdr:sp macro="" textlink="">
      <xdr:nvSpPr>
        <xdr:cNvPr id="919" name="テキスト ボックス 918"/>
        <xdr:cNvSpPr txBox="1"/>
      </xdr:nvSpPr>
      <xdr:spPr>
        <a:xfrm>
          <a:off x="198399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0095" cy="259080"/>
    <xdr:sp macro="" textlink="">
      <xdr:nvSpPr>
        <xdr:cNvPr id="920" name="テキスト ボックス 919"/>
        <xdr:cNvSpPr txBox="1"/>
      </xdr:nvSpPr>
      <xdr:spPr>
        <a:xfrm>
          <a:off x="1896999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0095" cy="259080"/>
    <xdr:sp macro="" textlink="">
      <xdr:nvSpPr>
        <xdr:cNvPr id="921" name="テキスト ボックス 920"/>
        <xdr:cNvSpPr txBox="1"/>
      </xdr:nvSpPr>
      <xdr:spPr>
        <a:xfrm>
          <a:off x="181000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16687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7650" cy="259080"/>
    <xdr:sp macro="" textlink="">
      <xdr:nvSpPr>
        <xdr:cNvPr id="923" name="前年度繰上充用金該当値テキスト"/>
        <xdr:cNvSpPr txBox="1"/>
      </xdr:nvSpPr>
      <xdr:spPr>
        <a:xfrm>
          <a:off x="21770340" y="160693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084959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8125" cy="259080"/>
    <xdr:sp macro="" textlink="">
      <xdr:nvSpPr>
        <xdr:cNvPr id="925" name="テキスト ボックス 924"/>
        <xdr:cNvSpPr txBox="1"/>
      </xdr:nvSpPr>
      <xdr:spPr>
        <a:xfrm>
          <a:off x="2077593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1997583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8125" cy="259080"/>
    <xdr:sp macro="" textlink="">
      <xdr:nvSpPr>
        <xdr:cNvPr id="927" name="テキスト ボックス 926"/>
        <xdr:cNvSpPr txBox="1"/>
      </xdr:nvSpPr>
      <xdr:spPr>
        <a:xfrm>
          <a:off x="1990598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1058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8125" cy="259080"/>
    <xdr:sp macro="" textlink="">
      <xdr:nvSpPr>
        <xdr:cNvPr id="929" name="テキスト ボックス 928"/>
        <xdr:cNvSpPr txBox="1"/>
      </xdr:nvSpPr>
      <xdr:spPr>
        <a:xfrm>
          <a:off x="1903603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23593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8125" cy="259080"/>
    <xdr:sp macro="" textlink="">
      <xdr:nvSpPr>
        <xdr:cNvPr id="931" name="テキスト ボックス 930"/>
        <xdr:cNvSpPr txBox="1"/>
      </xdr:nvSpPr>
      <xdr:spPr>
        <a:xfrm>
          <a:off x="1816227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主な構成項目である人件費は、市町村合併に伴う地理的条件（広大な市有面積）による、総合支所、保育園、消防署などの組織体制（職員配置）の要因により、住民１人当たり91,785円となっており、全国平均、類似団体平均と比較して高い水準と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今後も、民間で実施可能な事務については、民間事業者等を活用した行政サービスの提供を推進することなどにより、コスト削減を図る。</a:t>
          </a:r>
          <a:endParaRPr kumimoji="1" lang="en-US" altLang="ja-JP"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普通建設事業費については、住民１人当たり64,854円と昨年度と比較して17,909円減少しているが、小学校リニューアル事業など更新整備に係る経費が増加していることから、全国平均、類似団体平均と比較すると依然として高い水準で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116,025
114,387
489.49
62,317,066
61,188,459
520,781
30,391,374
67,715,577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88265</xdr:rowOff>
    </xdr:to>
    <xdr:sp macro="" textlink="">
      <xdr:nvSpPr>
        <xdr:cNvPr id="23" name="楕円 22"/>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88265</xdr:rowOff>
    </xdr:from>
    <xdr:ext cx="6046470" cy="247015"/>
    <xdr:sp macro="" textlink="">
      <xdr:nvSpPr>
        <xdr:cNvPr id="30" name="テキスト ボックス 29"/>
        <xdr:cNvSpPr txBox="1"/>
      </xdr:nvSpPr>
      <xdr:spPr>
        <a:xfrm>
          <a:off x="687070" y="317436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49555"/>
    <xdr:sp macro="" textlink="">
      <xdr:nvSpPr>
        <xdr:cNvPr id="31" name="テキスト ボックス 30"/>
        <xdr:cNvSpPr txBox="1"/>
      </xdr:nvSpPr>
      <xdr:spPr>
        <a:xfrm>
          <a:off x="687070" y="349250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88265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88265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88265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5900"/>
    <xdr:sp macro="" textlink="">
      <xdr:nvSpPr>
        <xdr:cNvPr id="40" name="テキスト ボックス 39"/>
        <xdr:cNvSpPr txBox="1"/>
      </xdr:nvSpPr>
      <xdr:spPr>
        <a:xfrm>
          <a:off x="712470" y="4635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7835" cy="248920"/>
    <xdr:sp macro="" textlink="">
      <xdr:nvSpPr>
        <xdr:cNvPr id="42" name="テキスト ボックス 41"/>
        <xdr:cNvSpPr txBox="1"/>
      </xdr:nvSpPr>
      <xdr:spPr>
        <a:xfrm>
          <a:off x="290830" y="696976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73025</xdr:rowOff>
    </xdr:from>
    <xdr:ext cx="457835" cy="259080"/>
    <xdr:sp macro="" textlink="">
      <xdr:nvSpPr>
        <xdr:cNvPr id="44" name="テキスト ボックス 43"/>
        <xdr:cNvSpPr txBox="1"/>
      </xdr:nvSpPr>
      <xdr:spPr>
        <a:xfrm>
          <a:off x="290830" y="658812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57835" cy="259080"/>
    <xdr:sp macro="" textlink="">
      <xdr:nvSpPr>
        <xdr:cNvPr id="46" name="テキスト ボックス 45"/>
        <xdr:cNvSpPr txBox="1"/>
      </xdr:nvSpPr>
      <xdr:spPr>
        <a:xfrm>
          <a:off x="290830" y="620712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164465</xdr:rowOff>
    </xdr:from>
    <xdr:ext cx="457835" cy="248920"/>
    <xdr:sp macro="" textlink="">
      <xdr:nvSpPr>
        <xdr:cNvPr id="48" name="テキスト ボックス 47"/>
        <xdr:cNvSpPr txBox="1"/>
      </xdr:nvSpPr>
      <xdr:spPr>
        <a:xfrm>
          <a:off x="290830" y="5822315"/>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130175</xdr:rowOff>
    </xdr:from>
    <xdr:ext cx="457835" cy="257175"/>
    <xdr:sp macro="" textlink="">
      <xdr:nvSpPr>
        <xdr:cNvPr id="50" name="テキスト ボックス 49"/>
        <xdr:cNvSpPr txBox="1"/>
      </xdr:nvSpPr>
      <xdr:spPr>
        <a:xfrm>
          <a:off x="290830" y="5445125"/>
          <a:ext cx="457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92075</xdr:rowOff>
    </xdr:from>
    <xdr:ext cx="457835" cy="257175"/>
    <xdr:sp macro="" textlink="">
      <xdr:nvSpPr>
        <xdr:cNvPr id="52" name="テキスト ボックス 51"/>
        <xdr:cNvSpPr txBox="1"/>
      </xdr:nvSpPr>
      <xdr:spPr>
        <a:xfrm>
          <a:off x="290830" y="5064125"/>
          <a:ext cx="457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53975</xdr:rowOff>
    </xdr:from>
    <xdr:ext cx="457835" cy="247015"/>
    <xdr:sp macro="" textlink="">
      <xdr:nvSpPr>
        <xdr:cNvPr id="54" name="テキスト ボックス 53"/>
        <xdr:cNvSpPr txBox="1"/>
      </xdr:nvSpPr>
      <xdr:spPr>
        <a:xfrm>
          <a:off x="290830" y="4683125"/>
          <a:ext cx="4578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45085</xdr:rowOff>
    </xdr:from>
    <xdr:to xmlns:xdr="http://schemas.openxmlformats.org/drawingml/2006/spreadsheetDrawing">
      <xdr:col>24</xdr:col>
      <xdr:colOff>62865</xdr:colOff>
      <xdr:row>38</xdr:row>
      <xdr:rowOff>29210</xdr:rowOff>
    </xdr:to>
    <xdr:cxnSp macro="">
      <xdr:nvCxnSpPr>
        <xdr:cNvPr id="56" name="直線コネクタ 55"/>
        <xdr:cNvCxnSpPr/>
      </xdr:nvCxnSpPr>
      <xdr:spPr>
        <a:xfrm flipV="1">
          <a:off x="4542155" y="5188585"/>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33020</xdr:rowOff>
    </xdr:from>
    <xdr:ext cx="467995" cy="259080"/>
    <xdr:sp macro="" textlink="">
      <xdr:nvSpPr>
        <xdr:cNvPr id="57" name="議会費最小値テキスト"/>
        <xdr:cNvSpPr txBox="1"/>
      </xdr:nvSpPr>
      <xdr:spPr>
        <a:xfrm>
          <a:off x="4594860" y="6548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29210</xdr:rowOff>
    </xdr:from>
    <xdr:to xmlns:xdr="http://schemas.openxmlformats.org/drawingml/2006/spreadsheetDrawing">
      <xdr:col>24</xdr:col>
      <xdr:colOff>152400</xdr:colOff>
      <xdr:row>38</xdr:row>
      <xdr:rowOff>29210</xdr:rowOff>
    </xdr:to>
    <xdr:cxnSp macro="">
      <xdr:nvCxnSpPr>
        <xdr:cNvPr id="58" name="直線コネクタ 57"/>
        <xdr:cNvCxnSpPr/>
      </xdr:nvCxnSpPr>
      <xdr:spPr>
        <a:xfrm>
          <a:off x="445897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162560</xdr:rowOff>
    </xdr:from>
    <xdr:ext cx="467995" cy="257175"/>
    <xdr:sp macro="" textlink="">
      <xdr:nvSpPr>
        <xdr:cNvPr id="59" name="議会費最大値テキスト"/>
        <xdr:cNvSpPr txBox="1"/>
      </xdr:nvSpPr>
      <xdr:spPr>
        <a:xfrm>
          <a:off x="4594860" y="4963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45085</xdr:rowOff>
    </xdr:from>
    <xdr:to xmlns:xdr="http://schemas.openxmlformats.org/drawingml/2006/spreadsheetDrawing">
      <xdr:col>24</xdr:col>
      <xdr:colOff>152400</xdr:colOff>
      <xdr:row>30</xdr:row>
      <xdr:rowOff>45085</xdr:rowOff>
    </xdr:to>
    <xdr:cxnSp macro="">
      <xdr:nvCxnSpPr>
        <xdr:cNvPr id="60" name="直線コネクタ 59"/>
        <xdr:cNvCxnSpPr/>
      </xdr:nvCxnSpPr>
      <xdr:spPr>
        <a:xfrm>
          <a:off x="4458970" y="5188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3175</xdr:rowOff>
    </xdr:from>
    <xdr:to xmlns:xdr="http://schemas.openxmlformats.org/drawingml/2006/spreadsheetDrawing">
      <xdr:col>24</xdr:col>
      <xdr:colOff>63500</xdr:colOff>
      <xdr:row>31</xdr:row>
      <xdr:rowOff>29210</xdr:rowOff>
    </xdr:to>
    <xdr:cxnSp macro="">
      <xdr:nvCxnSpPr>
        <xdr:cNvPr id="61" name="直線コネクタ 60"/>
        <xdr:cNvCxnSpPr/>
      </xdr:nvCxnSpPr>
      <xdr:spPr>
        <a:xfrm flipV="1">
          <a:off x="3724910" y="5318125"/>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6350</xdr:rowOff>
    </xdr:from>
    <xdr:ext cx="467995" cy="250190"/>
    <xdr:sp macro="" textlink="">
      <xdr:nvSpPr>
        <xdr:cNvPr id="62" name="議会費平均値テキスト"/>
        <xdr:cNvSpPr txBox="1"/>
      </xdr:nvSpPr>
      <xdr:spPr>
        <a:xfrm>
          <a:off x="4594860" y="5835650"/>
          <a:ext cx="46799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26670</xdr:rowOff>
    </xdr:from>
    <xdr:to xmlns:xdr="http://schemas.openxmlformats.org/drawingml/2006/spreadsheetDrawing">
      <xdr:col>24</xdr:col>
      <xdr:colOff>114300</xdr:colOff>
      <xdr:row>34</xdr:row>
      <xdr:rowOff>128270</xdr:rowOff>
    </xdr:to>
    <xdr:sp macro="" textlink="">
      <xdr:nvSpPr>
        <xdr:cNvPr id="63" name="フローチャート: 判断 62"/>
        <xdr:cNvSpPr/>
      </xdr:nvSpPr>
      <xdr:spPr>
        <a:xfrm>
          <a:off x="4493260" y="585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29210</xdr:rowOff>
    </xdr:from>
    <xdr:to xmlns:xdr="http://schemas.openxmlformats.org/drawingml/2006/spreadsheetDrawing">
      <xdr:col>19</xdr:col>
      <xdr:colOff>177800</xdr:colOff>
      <xdr:row>32</xdr:row>
      <xdr:rowOff>68580</xdr:rowOff>
    </xdr:to>
    <xdr:cxnSp macro="">
      <xdr:nvCxnSpPr>
        <xdr:cNvPr id="64" name="直線コネクタ 63"/>
        <xdr:cNvCxnSpPr/>
      </xdr:nvCxnSpPr>
      <xdr:spPr>
        <a:xfrm flipV="1">
          <a:off x="2851150" y="5344160"/>
          <a:ext cx="87376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52070</xdr:rowOff>
    </xdr:from>
    <xdr:to xmlns:xdr="http://schemas.openxmlformats.org/drawingml/2006/spreadsheetDrawing">
      <xdr:col>20</xdr:col>
      <xdr:colOff>38100</xdr:colOff>
      <xdr:row>34</xdr:row>
      <xdr:rowOff>152400</xdr:rowOff>
    </xdr:to>
    <xdr:sp macro="" textlink="">
      <xdr:nvSpPr>
        <xdr:cNvPr id="65" name="フローチャート: 判断 64"/>
        <xdr:cNvSpPr/>
      </xdr:nvSpPr>
      <xdr:spPr>
        <a:xfrm>
          <a:off x="3674110" y="588137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144145</xdr:rowOff>
    </xdr:from>
    <xdr:ext cx="460375" cy="249555"/>
    <xdr:sp macro="" textlink="">
      <xdr:nvSpPr>
        <xdr:cNvPr id="66" name="テキスト ボックス 65"/>
        <xdr:cNvSpPr txBox="1"/>
      </xdr:nvSpPr>
      <xdr:spPr>
        <a:xfrm>
          <a:off x="3493770" y="597344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68580</xdr:rowOff>
    </xdr:from>
    <xdr:to xmlns:xdr="http://schemas.openxmlformats.org/drawingml/2006/spreadsheetDrawing">
      <xdr:col>15</xdr:col>
      <xdr:colOff>50800</xdr:colOff>
      <xdr:row>32</xdr:row>
      <xdr:rowOff>140335</xdr:rowOff>
    </xdr:to>
    <xdr:cxnSp macro="">
      <xdr:nvCxnSpPr>
        <xdr:cNvPr id="67" name="直線コネクタ 66"/>
        <xdr:cNvCxnSpPr/>
      </xdr:nvCxnSpPr>
      <xdr:spPr>
        <a:xfrm flipV="1">
          <a:off x="1981200" y="5554980"/>
          <a:ext cx="8699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37465</xdr:rowOff>
    </xdr:from>
    <xdr:to xmlns:xdr="http://schemas.openxmlformats.org/drawingml/2006/spreadsheetDrawing">
      <xdr:col>15</xdr:col>
      <xdr:colOff>101600</xdr:colOff>
      <xdr:row>34</xdr:row>
      <xdr:rowOff>139700</xdr:rowOff>
    </xdr:to>
    <xdr:sp macro="" textlink="">
      <xdr:nvSpPr>
        <xdr:cNvPr id="68" name="フローチャート: 判断 67"/>
        <xdr:cNvSpPr/>
      </xdr:nvSpPr>
      <xdr:spPr>
        <a:xfrm>
          <a:off x="2800350" y="586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130175</xdr:rowOff>
    </xdr:from>
    <xdr:ext cx="460375" cy="257175"/>
    <xdr:sp macro="" textlink="">
      <xdr:nvSpPr>
        <xdr:cNvPr id="69" name="テキスト ボックス 68"/>
        <xdr:cNvSpPr txBox="1"/>
      </xdr:nvSpPr>
      <xdr:spPr>
        <a:xfrm>
          <a:off x="2620010" y="5959475"/>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1905</xdr:rowOff>
    </xdr:from>
    <xdr:to xmlns:xdr="http://schemas.openxmlformats.org/drawingml/2006/spreadsheetDrawing">
      <xdr:col>10</xdr:col>
      <xdr:colOff>114300</xdr:colOff>
      <xdr:row>32</xdr:row>
      <xdr:rowOff>140335</xdr:rowOff>
    </xdr:to>
    <xdr:cxnSp macro="">
      <xdr:nvCxnSpPr>
        <xdr:cNvPr id="70" name="直線コネクタ 69"/>
        <xdr:cNvCxnSpPr/>
      </xdr:nvCxnSpPr>
      <xdr:spPr>
        <a:xfrm>
          <a:off x="1111250" y="5488305"/>
          <a:ext cx="86995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44450</xdr:rowOff>
    </xdr:from>
    <xdr:to xmlns:xdr="http://schemas.openxmlformats.org/drawingml/2006/spreadsheetDrawing">
      <xdr:col>10</xdr:col>
      <xdr:colOff>165100</xdr:colOff>
      <xdr:row>34</xdr:row>
      <xdr:rowOff>146050</xdr:rowOff>
    </xdr:to>
    <xdr:sp macro="" textlink="">
      <xdr:nvSpPr>
        <xdr:cNvPr id="71" name="フローチャート: 判断 70"/>
        <xdr:cNvSpPr/>
      </xdr:nvSpPr>
      <xdr:spPr>
        <a:xfrm>
          <a:off x="19304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137160</xdr:rowOff>
    </xdr:from>
    <xdr:ext cx="460375" cy="259080"/>
    <xdr:sp macro="" textlink="">
      <xdr:nvSpPr>
        <xdr:cNvPr id="72" name="テキスト ボックス 71"/>
        <xdr:cNvSpPr txBox="1"/>
      </xdr:nvSpPr>
      <xdr:spPr>
        <a:xfrm>
          <a:off x="1750060" y="59664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635</xdr:rowOff>
    </xdr:from>
    <xdr:to xmlns:xdr="http://schemas.openxmlformats.org/drawingml/2006/spreadsheetDrawing">
      <xdr:col>6</xdr:col>
      <xdr:colOff>38100</xdr:colOff>
      <xdr:row>34</xdr:row>
      <xdr:rowOff>102870</xdr:rowOff>
    </xdr:to>
    <xdr:sp macro="" textlink="">
      <xdr:nvSpPr>
        <xdr:cNvPr id="73" name="フローチャート: 判断 72"/>
        <xdr:cNvSpPr/>
      </xdr:nvSpPr>
      <xdr:spPr>
        <a:xfrm>
          <a:off x="1060450" y="582993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93345</xdr:rowOff>
    </xdr:from>
    <xdr:ext cx="460375" cy="257175"/>
    <xdr:sp macro="" textlink="">
      <xdr:nvSpPr>
        <xdr:cNvPr id="74" name="テキスト ボックス 73"/>
        <xdr:cNvSpPr txBox="1"/>
      </xdr:nvSpPr>
      <xdr:spPr>
        <a:xfrm>
          <a:off x="880110" y="5922645"/>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095" cy="259080"/>
    <xdr:sp macro="" textlink="">
      <xdr:nvSpPr>
        <xdr:cNvPr id="76" name="テキスト ボックス 75"/>
        <xdr:cNvSpPr txBox="1"/>
      </xdr:nvSpPr>
      <xdr:spPr>
        <a:xfrm>
          <a:off x="353822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7" name="テキスト ボックス 76"/>
        <xdr:cNvSpPr txBox="1"/>
      </xdr:nvSpPr>
      <xdr:spPr>
        <a:xfrm>
          <a:off x="266446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0095" cy="259080"/>
    <xdr:sp macro="" textlink="">
      <xdr:nvSpPr>
        <xdr:cNvPr id="78" name="テキスト ボックス 77"/>
        <xdr:cNvSpPr txBox="1"/>
      </xdr:nvSpPr>
      <xdr:spPr>
        <a:xfrm>
          <a:off x="179451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095" cy="259080"/>
    <xdr:sp macro="" textlink="">
      <xdr:nvSpPr>
        <xdr:cNvPr id="79" name="テキスト ボックス 78"/>
        <xdr:cNvSpPr txBox="1"/>
      </xdr:nvSpPr>
      <xdr:spPr>
        <a:xfrm>
          <a:off x="92456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123825</xdr:rowOff>
    </xdr:from>
    <xdr:to xmlns:xdr="http://schemas.openxmlformats.org/drawingml/2006/spreadsheetDrawing">
      <xdr:col>24</xdr:col>
      <xdr:colOff>114300</xdr:colOff>
      <xdr:row>31</xdr:row>
      <xdr:rowOff>53975</xdr:rowOff>
    </xdr:to>
    <xdr:sp macro="" textlink="">
      <xdr:nvSpPr>
        <xdr:cNvPr id="80" name="楕円 79"/>
        <xdr:cNvSpPr/>
      </xdr:nvSpPr>
      <xdr:spPr>
        <a:xfrm>
          <a:off x="4493260" y="52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147320</xdr:rowOff>
    </xdr:from>
    <xdr:ext cx="467995" cy="259080"/>
    <xdr:sp macro="" textlink="">
      <xdr:nvSpPr>
        <xdr:cNvPr id="81" name="議会費該当値テキスト"/>
        <xdr:cNvSpPr txBox="1"/>
      </xdr:nvSpPr>
      <xdr:spPr>
        <a:xfrm>
          <a:off x="4594860" y="5119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149225</xdr:rowOff>
    </xdr:from>
    <xdr:to xmlns:xdr="http://schemas.openxmlformats.org/drawingml/2006/spreadsheetDrawing">
      <xdr:col>20</xdr:col>
      <xdr:colOff>38100</xdr:colOff>
      <xdr:row>31</xdr:row>
      <xdr:rowOff>80010</xdr:rowOff>
    </xdr:to>
    <xdr:sp macro="" textlink="">
      <xdr:nvSpPr>
        <xdr:cNvPr id="82" name="楕円 81"/>
        <xdr:cNvSpPr/>
      </xdr:nvSpPr>
      <xdr:spPr>
        <a:xfrm>
          <a:off x="3674110" y="529272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29</xdr:row>
      <xdr:rowOff>95885</xdr:rowOff>
    </xdr:from>
    <xdr:ext cx="460375" cy="257175"/>
    <xdr:sp macro="" textlink="">
      <xdr:nvSpPr>
        <xdr:cNvPr id="83" name="テキスト ボックス 82"/>
        <xdr:cNvSpPr txBox="1"/>
      </xdr:nvSpPr>
      <xdr:spPr>
        <a:xfrm>
          <a:off x="3493770" y="5067935"/>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17780</xdr:rowOff>
    </xdr:from>
    <xdr:to xmlns:xdr="http://schemas.openxmlformats.org/drawingml/2006/spreadsheetDrawing">
      <xdr:col>15</xdr:col>
      <xdr:colOff>101600</xdr:colOff>
      <xdr:row>32</xdr:row>
      <xdr:rowOff>118745</xdr:rowOff>
    </xdr:to>
    <xdr:sp macro="" textlink="">
      <xdr:nvSpPr>
        <xdr:cNvPr id="84" name="楕円 83"/>
        <xdr:cNvSpPr/>
      </xdr:nvSpPr>
      <xdr:spPr>
        <a:xfrm>
          <a:off x="2800350" y="5504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135890</xdr:rowOff>
    </xdr:from>
    <xdr:ext cx="460375" cy="259080"/>
    <xdr:sp macro="" textlink="">
      <xdr:nvSpPr>
        <xdr:cNvPr id="85" name="テキスト ボックス 84"/>
        <xdr:cNvSpPr txBox="1"/>
      </xdr:nvSpPr>
      <xdr:spPr>
        <a:xfrm>
          <a:off x="2620010" y="52793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89535</xdr:rowOff>
    </xdr:from>
    <xdr:to xmlns:xdr="http://schemas.openxmlformats.org/drawingml/2006/spreadsheetDrawing">
      <xdr:col>10</xdr:col>
      <xdr:colOff>165100</xdr:colOff>
      <xdr:row>33</xdr:row>
      <xdr:rowOff>19685</xdr:rowOff>
    </xdr:to>
    <xdr:sp macro="" textlink="">
      <xdr:nvSpPr>
        <xdr:cNvPr id="86" name="楕円 85"/>
        <xdr:cNvSpPr/>
      </xdr:nvSpPr>
      <xdr:spPr>
        <a:xfrm>
          <a:off x="1930400" y="55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36195</xdr:rowOff>
    </xdr:from>
    <xdr:ext cx="460375" cy="259080"/>
    <xdr:sp macro="" textlink="">
      <xdr:nvSpPr>
        <xdr:cNvPr id="87" name="テキスト ボックス 86"/>
        <xdr:cNvSpPr txBox="1"/>
      </xdr:nvSpPr>
      <xdr:spPr>
        <a:xfrm>
          <a:off x="1750060" y="53511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122555</xdr:rowOff>
    </xdr:from>
    <xdr:to xmlns:xdr="http://schemas.openxmlformats.org/drawingml/2006/spreadsheetDrawing">
      <xdr:col>6</xdr:col>
      <xdr:colOff>38100</xdr:colOff>
      <xdr:row>32</xdr:row>
      <xdr:rowOff>52705</xdr:rowOff>
    </xdr:to>
    <xdr:sp macro="" textlink="">
      <xdr:nvSpPr>
        <xdr:cNvPr id="88" name="楕円 87"/>
        <xdr:cNvSpPr/>
      </xdr:nvSpPr>
      <xdr:spPr>
        <a:xfrm>
          <a:off x="1060450" y="54375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69850</xdr:rowOff>
    </xdr:from>
    <xdr:ext cx="460375" cy="259080"/>
    <xdr:sp macro="" textlink="">
      <xdr:nvSpPr>
        <xdr:cNvPr id="89" name="テキスト ボックス 88"/>
        <xdr:cNvSpPr txBox="1"/>
      </xdr:nvSpPr>
      <xdr:spPr>
        <a:xfrm>
          <a:off x="880110" y="52133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88265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88265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88265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5900"/>
    <xdr:sp macro="" textlink="">
      <xdr:nvSpPr>
        <xdr:cNvPr id="98" name="テキスト ボックス 97"/>
        <xdr:cNvSpPr txBox="1"/>
      </xdr:nvSpPr>
      <xdr:spPr>
        <a:xfrm>
          <a:off x="712470" y="8064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46760" y="1008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164465</xdr:rowOff>
    </xdr:from>
    <xdr:ext cx="239395" cy="248920"/>
    <xdr:sp macro="" textlink="">
      <xdr:nvSpPr>
        <xdr:cNvPr id="101" name="テキスト ボックス 100"/>
        <xdr:cNvSpPr txBox="1"/>
      </xdr:nvSpPr>
      <xdr:spPr>
        <a:xfrm>
          <a:off x="505460" y="9937115"/>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2" name="直線コネクタ 101"/>
        <xdr:cNvCxnSpPr/>
      </xdr:nvCxnSpPr>
      <xdr:spPr>
        <a:xfrm>
          <a:off x="746760" y="9625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53975</xdr:rowOff>
    </xdr:from>
    <xdr:ext cx="586105" cy="247015"/>
    <xdr:sp macro="" textlink="">
      <xdr:nvSpPr>
        <xdr:cNvPr id="103" name="テキスト ボックス 102"/>
        <xdr:cNvSpPr txBox="1"/>
      </xdr:nvSpPr>
      <xdr:spPr>
        <a:xfrm>
          <a:off x="166370" y="9483725"/>
          <a:ext cx="5861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46760" y="9169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6105" cy="248920"/>
    <xdr:sp macro="" textlink="">
      <xdr:nvSpPr>
        <xdr:cNvPr id="105" name="テキスト ボックス 104"/>
        <xdr:cNvSpPr txBox="1"/>
      </xdr:nvSpPr>
      <xdr:spPr>
        <a:xfrm>
          <a:off x="166370" y="902716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46760" y="8712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164465</xdr:rowOff>
    </xdr:from>
    <xdr:ext cx="586105" cy="248920"/>
    <xdr:sp macro="" textlink="">
      <xdr:nvSpPr>
        <xdr:cNvPr id="107" name="テキスト ボックス 106"/>
        <xdr:cNvSpPr txBox="1"/>
      </xdr:nvSpPr>
      <xdr:spPr>
        <a:xfrm>
          <a:off x="166370" y="8565515"/>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8" name="直線コネクタ 107"/>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53975</xdr:rowOff>
    </xdr:from>
    <xdr:ext cx="586105" cy="247015"/>
    <xdr:sp macro="" textlink="">
      <xdr:nvSpPr>
        <xdr:cNvPr id="109" name="テキスト ボックス 108"/>
        <xdr:cNvSpPr txBox="1"/>
      </xdr:nvSpPr>
      <xdr:spPr>
        <a:xfrm>
          <a:off x="166370" y="8112125"/>
          <a:ext cx="5861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32385</xdr:rowOff>
    </xdr:from>
    <xdr:to xmlns:xdr="http://schemas.openxmlformats.org/drawingml/2006/spreadsheetDrawing">
      <xdr:col>24</xdr:col>
      <xdr:colOff>62865</xdr:colOff>
      <xdr:row>57</xdr:row>
      <xdr:rowOff>160655</xdr:rowOff>
    </xdr:to>
    <xdr:cxnSp macro="">
      <xdr:nvCxnSpPr>
        <xdr:cNvPr id="111" name="直線コネクタ 110"/>
        <xdr:cNvCxnSpPr/>
      </xdr:nvCxnSpPr>
      <xdr:spPr>
        <a:xfrm flipV="1">
          <a:off x="4542155" y="8604885"/>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164465</xdr:rowOff>
    </xdr:from>
    <xdr:ext cx="532765" cy="259080"/>
    <xdr:sp macro="" textlink="">
      <xdr:nvSpPr>
        <xdr:cNvPr id="112" name="総務費最小値テキスト"/>
        <xdr:cNvSpPr txBox="1"/>
      </xdr:nvSpPr>
      <xdr:spPr>
        <a:xfrm>
          <a:off x="4594860" y="9937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160655</xdr:rowOff>
    </xdr:from>
    <xdr:to xmlns:xdr="http://schemas.openxmlformats.org/drawingml/2006/spreadsheetDrawing">
      <xdr:col>24</xdr:col>
      <xdr:colOff>152400</xdr:colOff>
      <xdr:row>57</xdr:row>
      <xdr:rowOff>160655</xdr:rowOff>
    </xdr:to>
    <xdr:cxnSp macro="">
      <xdr:nvCxnSpPr>
        <xdr:cNvPr id="113" name="直線コネクタ 112"/>
        <xdr:cNvCxnSpPr/>
      </xdr:nvCxnSpPr>
      <xdr:spPr>
        <a:xfrm>
          <a:off x="4458970" y="9933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150495</xdr:rowOff>
    </xdr:from>
    <xdr:ext cx="596900" cy="257810"/>
    <xdr:sp macro="" textlink="">
      <xdr:nvSpPr>
        <xdr:cNvPr id="114" name="総務費最大値テキスト"/>
        <xdr:cNvSpPr txBox="1"/>
      </xdr:nvSpPr>
      <xdr:spPr>
        <a:xfrm>
          <a:off x="4594860" y="8380095"/>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323,403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32385</xdr:rowOff>
    </xdr:from>
    <xdr:to xmlns:xdr="http://schemas.openxmlformats.org/drawingml/2006/spreadsheetDrawing">
      <xdr:col>24</xdr:col>
      <xdr:colOff>152400</xdr:colOff>
      <xdr:row>50</xdr:row>
      <xdr:rowOff>32385</xdr:rowOff>
    </xdr:to>
    <xdr:cxnSp macro="">
      <xdr:nvCxnSpPr>
        <xdr:cNvPr id="115" name="直線コネクタ 114"/>
        <xdr:cNvCxnSpPr/>
      </xdr:nvCxnSpPr>
      <xdr:spPr>
        <a:xfrm>
          <a:off x="4458970" y="8604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13970</xdr:rowOff>
    </xdr:from>
    <xdr:to xmlns:xdr="http://schemas.openxmlformats.org/drawingml/2006/spreadsheetDrawing">
      <xdr:col>24</xdr:col>
      <xdr:colOff>63500</xdr:colOff>
      <xdr:row>56</xdr:row>
      <xdr:rowOff>80645</xdr:rowOff>
    </xdr:to>
    <xdr:cxnSp macro="">
      <xdr:nvCxnSpPr>
        <xdr:cNvPr id="116" name="直線コネクタ 115"/>
        <xdr:cNvCxnSpPr/>
      </xdr:nvCxnSpPr>
      <xdr:spPr>
        <a:xfrm>
          <a:off x="3724910" y="9615170"/>
          <a:ext cx="8191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125730</xdr:rowOff>
    </xdr:from>
    <xdr:ext cx="532765" cy="256540"/>
    <xdr:sp macro="" textlink="">
      <xdr:nvSpPr>
        <xdr:cNvPr id="117" name="総務費平均値テキスト"/>
        <xdr:cNvSpPr txBox="1"/>
      </xdr:nvSpPr>
      <xdr:spPr>
        <a:xfrm>
          <a:off x="4594860" y="9726930"/>
          <a:ext cx="5327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147955</xdr:rowOff>
    </xdr:from>
    <xdr:to xmlns:xdr="http://schemas.openxmlformats.org/drawingml/2006/spreadsheetDrawing">
      <xdr:col>24</xdr:col>
      <xdr:colOff>114300</xdr:colOff>
      <xdr:row>57</xdr:row>
      <xdr:rowOff>78105</xdr:rowOff>
    </xdr:to>
    <xdr:sp macro="" textlink="">
      <xdr:nvSpPr>
        <xdr:cNvPr id="118" name="フローチャート: 判断 117"/>
        <xdr:cNvSpPr/>
      </xdr:nvSpPr>
      <xdr:spPr>
        <a:xfrm>
          <a:off x="449326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13970</xdr:rowOff>
    </xdr:from>
    <xdr:to xmlns:xdr="http://schemas.openxmlformats.org/drawingml/2006/spreadsheetDrawing">
      <xdr:col>19</xdr:col>
      <xdr:colOff>177800</xdr:colOff>
      <xdr:row>56</xdr:row>
      <xdr:rowOff>80010</xdr:rowOff>
    </xdr:to>
    <xdr:cxnSp macro="">
      <xdr:nvCxnSpPr>
        <xdr:cNvPr id="119" name="直線コネクタ 118"/>
        <xdr:cNvCxnSpPr/>
      </xdr:nvCxnSpPr>
      <xdr:spPr>
        <a:xfrm flipV="1">
          <a:off x="2851150" y="9615170"/>
          <a:ext cx="8737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150495</xdr:rowOff>
    </xdr:from>
    <xdr:to xmlns:xdr="http://schemas.openxmlformats.org/drawingml/2006/spreadsheetDrawing">
      <xdr:col>20</xdr:col>
      <xdr:colOff>38100</xdr:colOff>
      <xdr:row>57</xdr:row>
      <xdr:rowOff>81280</xdr:rowOff>
    </xdr:to>
    <xdr:sp macro="" textlink="">
      <xdr:nvSpPr>
        <xdr:cNvPr id="120" name="フローチャート: 判断 119"/>
        <xdr:cNvSpPr/>
      </xdr:nvSpPr>
      <xdr:spPr>
        <a:xfrm>
          <a:off x="3674110" y="975169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71755</xdr:rowOff>
    </xdr:from>
    <xdr:ext cx="523240" cy="259080"/>
    <xdr:sp macro="" textlink="">
      <xdr:nvSpPr>
        <xdr:cNvPr id="121" name="テキスト ボックス 120"/>
        <xdr:cNvSpPr txBox="1"/>
      </xdr:nvSpPr>
      <xdr:spPr>
        <a:xfrm>
          <a:off x="3461385" y="98444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102870</xdr:rowOff>
    </xdr:from>
    <xdr:to xmlns:xdr="http://schemas.openxmlformats.org/drawingml/2006/spreadsheetDrawing">
      <xdr:col>15</xdr:col>
      <xdr:colOff>50800</xdr:colOff>
      <xdr:row>56</xdr:row>
      <xdr:rowOff>80010</xdr:rowOff>
    </xdr:to>
    <xdr:cxnSp macro="">
      <xdr:nvCxnSpPr>
        <xdr:cNvPr id="122" name="直線コネクタ 121"/>
        <xdr:cNvCxnSpPr/>
      </xdr:nvCxnSpPr>
      <xdr:spPr>
        <a:xfrm>
          <a:off x="1981200" y="9361170"/>
          <a:ext cx="86995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157480</xdr:rowOff>
    </xdr:from>
    <xdr:to xmlns:xdr="http://schemas.openxmlformats.org/drawingml/2006/spreadsheetDrawing">
      <xdr:col>15</xdr:col>
      <xdr:colOff>101600</xdr:colOff>
      <xdr:row>57</xdr:row>
      <xdr:rowOff>87630</xdr:rowOff>
    </xdr:to>
    <xdr:sp macro="" textlink="">
      <xdr:nvSpPr>
        <xdr:cNvPr id="123" name="フローチャート: 判断 122"/>
        <xdr:cNvSpPr/>
      </xdr:nvSpPr>
      <xdr:spPr>
        <a:xfrm>
          <a:off x="280035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79375</xdr:rowOff>
    </xdr:from>
    <xdr:ext cx="523240" cy="258445"/>
    <xdr:sp macro="" textlink="">
      <xdr:nvSpPr>
        <xdr:cNvPr id="124" name="テキスト ボックス 123"/>
        <xdr:cNvSpPr txBox="1"/>
      </xdr:nvSpPr>
      <xdr:spPr>
        <a:xfrm>
          <a:off x="2591435" y="98520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102870</xdr:rowOff>
    </xdr:from>
    <xdr:to xmlns:xdr="http://schemas.openxmlformats.org/drawingml/2006/spreadsheetDrawing">
      <xdr:col>10</xdr:col>
      <xdr:colOff>114300</xdr:colOff>
      <xdr:row>56</xdr:row>
      <xdr:rowOff>88900</xdr:rowOff>
    </xdr:to>
    <xdr:cxnSp macro="">
      <xdr:nvCxnSpPr>
        <xdr:cNvPr id="125" name="直線コネクタ 124"/>
        <xdr:cNvCxnSpPr/>
      </xdr:nvCxnSpPr>
      <xdr:spPr>
        <a:xfrm flipV="1">
          <a:off x="1111250" y="9361170"/>
          <a:ext cx="86995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89535</xdr:rowOff>
    </xdr:from>
    <xdr:to xmlns:xdr="http://schemas.openxmlformats.org/drawingml/2006/spreadsheetDrawing">
      <xdr:col>10</xdr:col>
      <xdr:colOff>165100</xdr:colOff>
      <xdr:row>55</xdr:row>
      <xdr:rowOff>19685</xdr:rowOff>
    </xdr:to>
    <xdr:sp macro="" textlink="">
      <xdr:nvSpPr>
        <xdr:cNvPr id="126" name="フローチャート: 判断 125"/>
        <xdr:cNvSpPr/>
      </xdr:nvSpPr>
      <xdr:spPr>
        <a:xfrm>
          <a:off x="1930400" y="934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11430</xdr:rowOff>
    </xdr:from>
    <xdr:ext cx="589280" cy="259080"/>
    <xdr:sp macro="" textlink="">
      <xdr:nvSpPr>
        <xdr:cNvPr id="127" name="テキスト ボックス 126"/>
        <xdr:cNvSpPr txBox="1"/>
      </xdr:nvSpPr>
      <xdr:spPr>
        <a:xfrm>
          <a:off x="1685290" y="94411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22225</xdr:rowOff>
    </xdr:from>
    <xdr:to xmlns:xdr="http://schemas.openxmlformats.org/drawingml/2006/spreadsheetDrawing">
      <xdr:col>6</xdr:col>
      <xdr:colOff>38100</xdr:colOff>
      <xdr:row>57</xdr:row>
      <xdr:rowOff>123825</xdr:rowOff>
    </xdr:to>
    <xdr:sp macro="" textlink="">
      <xdr:nvSpPr>
        <xdr:cNvPr id="128" name="フローチャート: 判断 127"/>
        <xdr:cNvSpPr/>
      </xdr:nvSpPr>
      <xdr:spPr>
        <a:xfrm>
          <a:off x="1060450" y="97948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115570</xdr:rowOff>
    </xdr:from>
    <xdr:ext cx="523240" cy="257810"/>
    <xdr:sp macro="" textlink="">
      <xdr:nvSpPr>
        <xdr:cNvPr id="129" name="テキスト ボックス 128"/>
        <xdr:cNvSpPr txBox="1"/>
      </xdr:nvSpPr>
      <xdr:spPr>
        <a:xfrm>
          <a:off x="847725" y="9888220"/>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095" cy="259080"/>
    <xdr:sp macro="" textlink="">
      <xdr:nvSpPr>
        <xdr:cNvPr id="131" name="テキスト ボックス 130"/>
        <xdr:cNvSpPr txBox="1"/>
      </xdr:nvSpPr>
      <xdr:spPr>
        <a:xfrm>
          <a:off x="353822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2" name="テキスト ボックス 131"/>
        <xdr:cNvSpPr txBox="1"/>
      </xdr:nvSpPr>
      <xdr:spPr>
        <a:xfrm>
          <a:off x="266446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0095" cy="259080"/>
    <xdr:sp macro="" textlink="">
      <xdr:nvSpPr>
        <xdr:cNvPr id="133" name="テキスト ボックス 132"/>
        <xdr:cNvSpPr txBox="1"/>
      </xdr:nvSpPr>
      <xdr:spPr>
        <a:xfrm>
          <a:off x="179451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095" cy="259080"/>
    <xdr:sp macro="" textlink="">
      <xdr:nvSpPr>
        <xdr:cNvPr id="134" name="テキスト ボックス 133"/>
        <xdr:cNvSpPr txBox="1"/>
      </xdr:nvSpPr>
      <xdr:spPr>
        <a:xfrm>
          <a:off x="92456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29845</xdr:rowOff>
    </xdr:from>
    <xdr:to xmlns:xdr="http://schemas.openxmlformats.org/drawingml/2006/spreadsheetDrawing">
      <xdr:col>24</xdr:col>
      <xdr:colOff>114300</xdr:colOff>
      <xdr:row>56</xdr:row>
      <xdr:rowOff>132080</xdr:rowOff>
    </xdr:to>
    <xdr:sp macro="" textlink="">
      <xdr:nvSpPr>
        <xdr:cNvPr id="135" name="楕円 134"/>
        <xdr:cNvSpPr/>
      </xdr:nvSpPr>
      <xdr:spPr>
        <a:xfrm>
          <a:off x="4493260" y="9631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52705</xdr:rowOff>
    </xdr:from>
    <xdr:ext cx="532765" cy="248285"/>
    <xdr:sp macro="" textlink="">
      <xdr:nvSpPr>
        <xdr:cNvPr id="136" name="総務費該当値テキスト"/>
        <xdr:cNvSpPr txBox="1"/>
      </xdr:nvSpPr>
      <xdr:spPr>
        <a:xfrm>
          <a:off x="4594860" y="9482455"/>
          <a:ext cx="5327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134620</xdr:rowOff>
    </xdr:from>
    <xdr:to xmlns:xdr="http://schemas.openxmlformats.org/drawingml/2006/spreadsheetDrawing">
      <xdr:col>20</xdr:col>
      <xdr:colOff>38100</xdr:colOff>
      <xdr:row>56</xdr:row>
      <xdr:rowOff>64770</xdr:rowOff>
    </xdr:to>
    <xdr:sp macro="" textlink="">
      <xdr:nvSpPr>
        <xdr:cNvPr id="137" name="楕円 136"/>
        <xdr:cNvSpPr/>
      </xdr:nvSpPr>
      <xdr:spPr>
        <a:xfrm>
          <a:off x="3674110" y="95643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81280</xdr:rowOff>
    </xdr:from>
    <xdr:ext cx="589280" cy="259080"/>
    <xdr:sp macro="" textlink="">
      <xdr:nvSpPr>
        <xdr:cNvPr id="138" name="テキスト ボックス 137"/>
        <xdr:cNvSpPr txBox="1"/>
      </xdr:nvSpPr>
      <xdr:spPr>
        <a:xfrm>
          <a:off x="3429000" y="93395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29210</xdr:rowOff>
    </xdr:from>
    <xdr:to xmlns:xdr="http://schemas.openxmlformats.org/drawingml/2006/spreadsheetDrawing">
      <xdr:col>15</xdr:col>
      <xdr:colOff>101600</xdr:colOff>
      <xdr:row>56</xdr:row>
      <xdr:rowOff>130175</xdr:rowOff>
    </xdr:to>
    <xdr:sp macro="" textlink="">
      <xdr:nvSpPr>
        <xdr:cNvPr id="139" name="楕円 138"/>
        <xdr:cNvSpPr/>
      </xdr:nvSpPr>
      <xdr:spPr>
        <a:xfrm>
          <a:off x="2800350" y="9630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147320</xdr:rowOff>
    </xdr:from>
    <xdr:ext cx="523240" cy="259080"/>
    <xdr:sp macro="" textlink="">
      <xdr:nvSpPr>
        <xdr:cNvPr id="140" name="テキスト ボックス 139"/>
        <xdr:cNvSpPr txBox="1"/>
      </xdr:nvSpPr>
      <xdr:spPr>
        <a:xfrm>
          <a:off x="2591435" y="94056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52070</xdr:rowOff>
    </xdr:from>
    <xdr:to xmlns:xdr="http://schemas.openxmlformats.org/drawingml/2006/spreadsheetDrawing">
      <xdr:col>10</xdr:col>
      <xdr:colOff>165100</xdr:colOff>
      <xdr:row>54</xdr:row>
      <xdr:rowOff>153035</xdr:rowOff>
    </xdr:to>
    <xdr:sp macro="" textlink="">
      <xdr:nvSpPr>
        <xdr:cNvPr id="141" name="楕円 140"/>
        <xdr:cNvSpPr/>
      </xdr:nvSpPr>
      <xdr:spPr>
        <a:xfrm>
          <a:off x="1930400" y="9310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164465</xdr:rowOff>
    </xdr:from>
    <xdr:ext cx="589280" cy="259080"/>
    <xdr:sp macro="" textlink="">
      <xdr:nvSpPr>
        <xdr:cNvPr id="142" name="テキスト ボックス 141"/>
        <xdr:cNvSpPr txBox="1"/>
      </xdr:nvSpPr>
      <xdr:spPr>
        <a:xfrm>
          <a:off x="1685290" y="90798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38100</xdr:rowOff>
    </xdr:from>
    <xdr:to xmlns:xdr="http://schemas.openxmlformats.org/drawingml/2006/spreadsheetDrawing">
      <xdr:col>6</xdr:col>
      <xdr:colOff>38100</xdr:colOff>
      <xdr:row>56</xdr:row>
      <xdr:rowOff>139700</xdr:rowOff>
    </xdr:to>
    <xdr:sp macro="" textlink="">
      <xdr:nvSpPr>
        <xdr:cNvPr id="143" name="楕円 142"/>
        <xdr:cNvSpPr/>
      </xdr:nvSpPr>
      <xdr:spPr>
        <a:xfrm>
          <a:off x="1060450" y="9639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156845</xdr:rowOff>
    </xdr:from>
    <xdr:ext cx="523240" cy="247015"/>
    <xdr:sp macro="" textlink="">
      <xdr:nvSpPr>
        <xdr:cNvPr id="144" name="テキスト ボックス 143"/>
        <xdr:cNvSpPr txBox="1"/>
      </xdr:nvSpPr>
      <xdr:spPr>
        <a:xfrm>
          <a:off x="847725" y="9415145"/>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145415</xdr:rowOff>
    </xdr:to>
    <xdr:sp macro="" textlink="">
      <xdr:nvSpPr>
        <xdr:cNvPr id="146" name="正方形/長方形 145"/>
        <xdr:cNvSpPr/>
      </xdr:nvSpPr>
      <xdr:spPr>
        <a:xfrm>
          <a:off x="873760" y="11200765"/>
          <a:ext cx="149352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145415</xdr:rowOff>
    </xdr:to>
    <xdr:sp macro="" textlink="">
      <xdr:nvSpPr>
        <xdr:cNvPr id="148" name="正方形/長方形 147"/>
        <xdr:cNvSpPr/>
      </xdr:nvSpPr>
      <xdr:spPr>
        <a:xfrm>
          <a:off x="1866900" y="11200765"/>
          <a:ext cx="149352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145415</xdr:rowOff>
    </xdr:to>
    <xdr:sp macro="" textlink="">
      <xdr:nvSpPr>
        <xdr:cNvPr id="150" name="正方形/長方形 149"/>
        <xdr:cNvSpPr/>
      </xdr:nvSpPr>
      <xdr:spPr>
        <a:xfrm>
          <a:off x="2987040" y="11200765"/>
          <a:ext cx="149352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52" name="正方形/長方形 151"/>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38455" cy="224790"/>
    <xdr:sp macro="" textlink="">
      <xdr:nvSpPr>
        <xdr:cNvPr id="153" name="テキスト ボックス 152"/>
        <xdr:cNvSpPr txBox="1"/>
      </xdr:nvSpPr>
      <xdr:spPr>
        <a:xfrm>
          <a:off x="712470" y="11494135"/>
          <a:ext cx="3384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4" name="直線コネクタ 153"/>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116205</xdr:rowOff>
    </xdr:from>
    <xdr:ext cx="586105" cy="259080"/>
    <xdr:sp macro="" textlink="">
      <xdr:nvSpPr>
        <xdr:cNvPr id="155" name="テキスト ボックス 154"/>
        <xdr:cNvSpPr txBox="1"/>
      </xdr:nvSpPr>
      <xdr:spPr>
        <a:xfrm>
          <a:off x="166370" y="1383220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46355</xdr:rowOff>
    </xdr:from>
    <xdr:to xmlns:xdr="http://schemas.openxmlformats.org/drawingml/2006/spreadsheetDrawing">
      <xdr:col>28</xdr:col>
      <xdr:colOff>114300</xdr:colOff>
      <xdr:row>79</xdr:row>
      <xdr:rowOff>46355</xdr:rowOff>
    </xdr:to>
    <xdr:cxnSp macro="">
      <xdr:nvCxnSpPr>
        <xdr:cNvPr id="156" name="直線コネクタ 155"/>
        <xdr:cNvCxnSpPr/>
      </xdr:nvCxnSpPr>
      <xdr:spPr>
        <a:xfrm>
          <a:off x="74676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76835</xdr:rowOff>
    </xdr:from>
    <xdr:ext cx="586105" cy="268605"/>
    <xdr:sp macro="" textlink="">
      <xdr:nvSpPr>
        <xdr:cNvPr id="157" name="テキスト ボックス 156"/>
        <xdr:cNvSpPr txBox="1"/>
      </xdr:nvSpPr>
      <xdr:spPr>
        <a:xfrm>
          <a:off x="166370" y="13449935"/>
          <a:ext cx="5861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58" name="直線コネクタ 157"/>
        <xdr:cNvCxnSpPr/>
      </xdr:nvCxnSpPr>
      <xdr:spPr>
        <a:xfrm>
          <a:off x="74676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36830</xdr:rowOff>
    </xdr:from>
    <xdr:ext cx="586105" cy="269240"/>
    <xdr:sp macro="" textlink="">
      <xdr:nvSpPr>
        <xdr:cNvPr id="159" name="テキスト ボックス 158"/>
        <xdr:cNvSpPr txBox="1"/>
      </xdr:nvSpPr>
      <xdr:spPr>
        <a:xfrm>
          <a:off x="166370" y="13067030"/>
          <a:ext cx="5861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145415</xdr:rowOff>
    </xdr:from>
    <xdr:to xmlns:xdr="http://schemas.openxmlformats.org/drawingml/2006/spreadsheetDrawing">
      <xdr:col>28</xdr:col>
      <xdr:colOff>114300</xdr:colOff>
      <xdr:row>74</xdr:row>
      <xdr:rowOff>145415</xdr:rowOff>
    </xdr:to>
    <xdr:cxnSp macro="">
      <xdr:nvCxnSpPr>
        <xdr:cNvPr id="160" name="直線コネクタ 159"/>
        <xdr:cNvCxnSpPr/>
      </xdr:nvCxnSpPr>
      <xdr:spPr>
        <a:xfrm>
          <a:off x="74676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171450</xdr:rowOff>
    </xdr:from>
    <xdr:ext cx="586105" cy="259080"/>
    <xdr:sp macro="" textlink="">
      <xdr:nvSpPr>
        <xdr:cNvPr id="161" name="テキスト ボックス 160"/>
        <xdr:cNvSpPr txBox="1"/>
      </xdr:nvSpPr>
      <xdr:spPr>
        <a:xfrm>
          <a:off x="166370" y="1268730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105410</xdr:rowOff>
    </xdr:from>
    <xdr:to xmlns:xdr="http://schemas.openxmlformats.org/drawingml/2006/spreadsheetDrawing">
      <xdr:col>28</xdr:col>
      <xdr:colOff>114300</xdr:colOff>
      <xdr:row>72</xdr:row>
      <xdr:rowOff>105410</xdr:rowOff>
    </xdr:to>
    <xdr:cxnSp macro="">
      <xdr:nvCxnSpPr>
        <xdr:cNvPr id="162" name="直線コネクタ 161"/>
        <xdr:cNvCxnSpPr/>
      </xdr:nvCxnSpPr>
      <xdr:spPr>
        <a:xfrm>
          <a:off x="74676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135890</xdr:rowOff>
    </xdr:from>
    <xdr:ext cx="586105" cy="266700"/>
    <xdr:sp macro="" textlink="">
      <xdr:nvSpPr>
        <xdr:cNvPr id="163" name="テキスト ボックス 162"/>
        <xdr:cNvSpPr txBox="1"/>
      </xdr:nvSpPr>
      <xdr:spPr>
        <a:xfrm>
          <a:off x="166370" y="12308840"/>
          <a:ext cx="5861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66040</xdr:rowOff>
    </xdr:from>
    <xdr:to xmlns:xdr="http://schemas.openxmlformats.org/drawingml/2006/spreadsheetDrawing">
      <xdr:col>28</xdr:col>
      <xdr:colOff>114300</xdr:colOff>
      <xdr:row>70</xdr:row>
      <xdr:rowOff>66040</xdr:rowOff>
    </xdr:to>
    <xdr:cxnSp macro="">
      <xdr:nvCxnSpPr>
        <xdr:cNvPr id="164" name="直線コネクタ 163"/>
        <xdr:cNvCxnSpPr/>
      </xdr:nvCxnSpPr>
      <xdr:spPr>
        <a:xfrm>
          <a:off x="74676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95885</xdr:rowOff>
    </xdr:from>
    <xdr:ext cx="586105" cy="267335"/>
    <xdr:sp macro="" textlink="">
      <xdr:nvSpPr>
        <xdr:cNvPr id="165" name="テキスト ボックス 164"/>
        <xdr:cNvSpPr txBox="1"/>
      </xdr:nvSpPr>
      <xdr:spPr>
        <a:xfrm>
          <a:off x="166370" y="11925935"/>
          <a:ext cx="5861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6" name="直線コネクタ 165"/>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56515</xdr:rowOff>
    </xdr:from>
    <xdr:ext cx="586105" cy="257175"/>
    <xdr:sp macro="" textlink="">
      <xdr:nvSpPr>
        <xdr:cNvPr id="167" name="テキスト ボックス 166"/>
        <xdr:cNvSpPr txBox="1"/>
      </xdr:nvSpPr>
      <xdr:spPr>
        <a:xfrm>
          <a:off x="166370" y="11543665"/>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68" name="民生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33655</xdr:rowOff>
    </xdr:from>
    <xdr:to xmlns:xdr="http://schemas.openxmlformats.org/drawingml/2006/spreadsheetDrawing">
      <xdr:col>24</xdr:col>
      <xdr:colOff>62865</xdr:colOff>
      <xdr:row>79</xdr:row>
      <xdr:rowOff>119380</xdr:rowOff>
    </xdr:to>
    <xdr:cxnSp macro="">
      <xdr:nvCxnSpPr>
        <xdr:cNvPr id="169" name="直線コネクタ 168"/>
        <xdr:cNvCxnSpPr/>
      </xdr:nvCxnSpPr>
      <xdr:spPr>
        <a:xfrm flipV="1">
          <a:off x="4542155" y="1220660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123190</xdr:rowOff>
    </xdr:from>
    <xdr:ext cx="596900" cy="267335"/>
    <xdr:sp macro="" textlink="">
      <xdr:nvSpPr>
        <xdr:cNvPr id="170" name="民生費最小値テキスト"/>
        <xdr:cNvSpPr txBox="1"/>
      </xdr:nvSpPr>
      <xdr:spPr>
        <a:xfrm>
          <a:off x="4594860" y="13667740"/>
          <a:ext cx="596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119380</xdr:rowOff>
    </xdr:from>
    <xdr:to xmlns:xdr="http://schemas.openxmlformats.org/drawingml/2006/spreadsheetDrawing">
      <xdr:col>24</xdr:col>
      <xdr:colOff>152400</xdr:colOff>
      <xdr:row>79</xdr:row>
      <xdr:rowOff>119380</xdr:rowOff>
    </xdr:to>
    <xdr:cxnSp macro="">
      <xdr:nvCxnSpPr>
        <xdr:cNvPr id="171" name="直線コネクタ 170"/>
        <xdr:cNvCxnSpPr/>
      </xdr:nvCxnSpPr>
      <xdr:spPr>
        <a:xfrm>
          <a:off x="4458970" y="13663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156210</xdr:rowOff>
    </xdr:from>
    <xdr:ext cx="596900" cy="267335"/>
    <xdr:sp macro="" textlink="">
      <xdr:nvSpPr>
        <xdr:cNvPr id="172" name="民生費最大値テキスト"/>
        <xdr:cNvSpPr txBox="1"/>
      </xdr:nvSpPr>
      <xdr:spPr>
        <a:xfrm>
          <a:off x="4594860" y="11986260"/>
          <a:ext cx="596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331,549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33655</xdr:rowOff>
    </xdr:from>
    <xdr:to xmlns:xdr="http://schemas.openxmlformats.org/drawingml/2006/spreadsheetDrawing">
      <xdr:col>24</xdr:col>
      <xdr:colOff>152400</xdr:colOff>
      <xdr:row>71</xdr:row>
      <xdr:rowOff>33655</xdr:rowOff>
    </xdr:to>
    <xdr:cxnSp macro="">
      <xdr:nvCxnSpPr>
        <xdr:cNvPr id="173" name="直線コネクタ 172"/>
        <xdr:cNvCxnSpPr/>
      </xdr:nvCxnSpPr>
      <xdr:spPr>
        <a:xfrm>
          <a:off x="4458970" y="122066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106680</xdr:rowOff>
    </xdr:from>
    <xdr:to xmlns:xdr="http://schemas.openxmlformats.org/drawingml/2006/spreadsheetDrawing">
      <xdr:col>24</xdr:col>
      <xdr:colOff>63500</xdr:colOff>
      <xdr:row>78</xdr:row>
      <xdr:rowOff>29210</xdr:rowOff>
    </xdr:to>
    <xdr:cxnSp macro="">
      <xdr:nvCxnSpPr>
        <xdr:cNvPr id="174" name="直線コネクタ 173"/>
        <xdr:cNvCxnSpPr/>
      </xdr:nvCxnSpPr>
      <xdr:spPr>
        <a:xfrm flipV="1">
          <a:off x="3724910" y="13308330"/>
          <a:ext cx="8191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111760</xdr:rowOff>
    </xdr:from>
    <xdr:ext cx="596900" cy="268605"/>
    <xdr:sp macro="" textlink="">
      <xdr:nvSpPr>
        <xdr:cNvPr id="175" name="民生費平均値テキスト"/>
        <xdr:cNvSpPr txBox="1"/>
      </xdr:nvSpPr>
      <xdr:spPr>
        <a:xfrm>
          <a:off x="4594860" y="12970510"/>
          <a:ext cx="596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87630</xdr:rowOff>
    </xdr:from>
    <xdr:to xmlns:xdr="http://schemas.openxmlformats.org/drawingml/2006/spreadsheetDrawing">
      <xdr:col>24</xdr:col>
      <xdr:colOff>114300</xdr:colOff>
      <xdr:row>77</xdr:row>
      <xdr:rowOff>15240</xdr:rowOff>
    </xdr:to>
    <xdr:sp macro="" textlink="">
      <xdr:nvSpPr>
        <xdr:cNvPr id="176" name="フローチャート: 判断 175"/>
        <xdr:cNvSpPr/>
      </xdr:nvSpPr>
      <xdr:spPr>
        <a:xfrm>
          <a:off x="4493260" y="131178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114300</xdr:rowOff>
    </xdr:from>
    <xdr:to xmlns:xdr="http://schemas.openxmlformats.org/drawingml/2006/spreadsheetDrawing">
      <xdr:col>19</xdr:col>
      <xdr:colOff>177800</xdr:colOff>
      <xdr:row>78</xdr:row>
      <xdr:rowOff>29210</xdr:rowOff>
    </xdr:to>
    <xdr:cxnSp macro="">
      <xdr:nvCxnSpPr>
        <xdr:cNvPr id="177" name="直線コネクタ 176"/>
        <xdr:cNvCxnSpPr/>
      </xdr:nvCxnSpPr>
      <xdr:spPr>
        <a:xfrm>
          <a:off x="2851150" y="13315950"/>
          <a:ext cx="8737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171450</xdr:rowOff>
    </xdr:from>
    <xdr:to xmlns:xdr="http://schemas.openxmlformats.org/drawingml/2006/spreadsheetDrawing">
      <xdr:col>20</xdr:col>
      <xdr:colOff>38100</xdr:colOff>
      <xdr:row>77</xdr:row>
      <xdr:rowOff>104775</xdr:rowOff>
    </xdr:to>
    <xdr:sp macro="" textlink="">
      <xdr:nvSpPr>
        <xdr:cNvPr id="178" name="フローチャート: 判断 177"/>
        <xdr:cNvSpPr/>
      </xdr:nvSpPr>
      <xdr:spPr>
        <a:xfrm>
          <a:off x="3674110" y="13201650"/>
          <a:ext cx="9779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121920</xdr:rowOff>
    </xdr:from>
    <xdr:ext cx="589280" cy="267335"/>
    <xdr:sp macro="" textlink="">
      <xdr:nvSpPr>
        <xdr:cNvPr id="179" name="テキスト ボックス 178"/>
        <xdr:cNvSpPr txBox="1"/>
      </xdr:nvSpPr>
      <xdr:spPr>
        <a:xfrm>
          <a:off x="3429000" y="12980670"/>
          <a:ext cx="58928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114300</xdr:rowOff>
    </xdr:from>
    <xdr:to xmlns:xdr="http://schemas.openxmlformats.org/drawingml/2006/spreadsheetDrawing">
      <xdr:col>15</xdr:col>
      <xdr:colOff>50800</xdr:colOff>
      <xdr:row>79</xdr:row>
      <xdr:rowOff>2540</xdr:rowOff>
    </xdr:to>
    <xdr:cxnSp macro="">
      <xdr:nvCxnSpPr>
        <xdr:cNvPr id="180" name="直線コネクタ 179"/>
        <xdr:cNvCxnSpPr/>
      </xdr:nvCxnSpPr>
      <xdr:spPr>
        <a:xfrm flipV="1">
          <a:off x="1981200" y="13315950"/>
          <a:ext cx="86995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126365</xdr:rowOff>
    </xdr:from>
    <xdr:to xmlns:xdr="http://schemas.openxmlformats.org/drawingml/2006/spreadsheetDrawing">
      <xdr:col>15</xdr:col>
      <xdr:colOff>101600</xdr:colOff>
      <xdr:row>77</xdr:row>
      <xdr:rowOff>53975</xdr:rowOff>
    </xdr:to>
    <xdr:sp macro="" textlink="">
      <xdr:nvSpPr>
        <xdr:cNvPr id="181" name="フローチャート: 判断 180"/>
        <xdr:cNvSpPr/>
      </xdr:nvSpPr>
      <xdr:spPr>
        <a:xfrm>
          <a:off x="2800350" y="13156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71755</xdr:rowOff>
    </xdr:from>
    <xdr:ext cx="589280" cy="269240"/>
    <xdr:sp macro="" textlink="">
      <xdr:nvSpPr>
        <xdr:cNvPr id="182" name="テキスト ボックス 181"/>
        <xdr:cNvSpPr txBox="1"/>
      </xdr:nvSpPr>
      <xdr:spPr>
        <a:xfrm>
          <a:off x="2559050" y="12930505"/>
          <a:ext cx="5892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2540</xdr:rowOff>
    </xdr:from>
    <xdr:to xmlns:xdr="http://schemas.openxmlformats.org/drawingml/2006/spreadsheetDrawing">
      <xdr:col>10</xdr:col>
      <xdr:colOff>114300</xdr:colOff>
      <xdr:row>79</xdr:row>
      <xdr:rowOff>66040</xdr:rowOff>
    </xdr:to>
    <xdr:cxnSp macro="">
      <xdr:nvCxnSpPr>
        <xdr:cNvPr id="183" name="直線コネクタ 182"/>
        <xdr:cNvCxnSpPr/>
      </xdr:nvCxnSpPr>
      <xdr:spPr>
        <a:xfrm flipV="1">
          <a:off x="1111250" y="13547090"/>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27305</xdr:rowOff>
    </xdr:from>
    <xdr:to xmlns:xdr="http://schemas.openxmlformats.org/drawingml/2006/spreadsheetDrawing">
      <xdr:col>10</xdr:col>
      <xdr:colOff>165100</xdr:colOff>
      <xdr:row>78</xdr:row>
      <xdr:rowOff>133350</xdr:rowOff>
    </xdr:to>
    <xdr:sp macro="" textlink="">
      <xdr:nvSpPr>
        <xdr:cNvPr id="184" name="フローチャート: 判断 183"/>
        <xdr:cNvSpPr/>
      </xdr:nvSpPr>
      <xdr:spPr>
        <a:xfrm>
          <a:off x="1930400" y="1340040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150495</xdr:rowOff>
    </xdr:from>
    <xdr:ext cx="589280" cy="259715"/>
    <xdr:sp macro="" textlink="">
      <xdr:nvSpPr>
        <xdr:cNvPr id="185" name="テキスト ボックス 184"/>
        <xdr:cNvSpPr txBox="1"/>
      </xdr:nvSpPr>
      <xdr:spPr>
        <a:xfrm>
          <a:off x="1685290" y="13180695"/>
          <a:ext cx="589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43815</xdr:rowOff>
    </xdr:from>
    <xdr:to xmlns:xdr="http://schemas.openxmlformats.org/drawingml/2006/spreadsheetDrawing">
      <xdr:col>6</xdr:col>
      <xdr:colOff>38100</xdr:colOff>
      <xdr:row>78</xdr:row>
      <xdr:rowOff>149225</xdr:rowOff>
    </xdr:to>
    <xdr:sp macro="" textlink="">
      <xdr:nvSpPr>
        <xdr:cNvPr id="186" name="フローチャート: 判断 185"/>
        <xdr:cNvSpPr/>
      </xdr:nvSpPr>
      <xdr:spPr>
        <a:xfrm>
          <a:off x="1060450" y="1341691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166370</xdr:rowOff>
    </xdr:from>
    <xdr:ext cx="589280" cy="266700"/>
    <xdr:sp macro="" textlink="">
      <xdr:nvSpPr>
        <xdr:cNvPr id="187" name="テキスト ボックス 186"/>
        <xdr:cNvSpPr txBox="1"/>
      </xdr:nvSpPr>
      <xdr:spPr>
        <a:xfrm>
          <a:off x="815340" y="13196570"/>
          <a:ext cx="58928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88" name="テキスト ボックス 187"/>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60095" cy="269240"/>
    <xdr:sp macro="" textlink="">
      <xdr:nvSpPr>
        <xdr:cNvPr id="189" name="テキスト ボックス 188"/>
        <xdr:cNvSpPr txBox="1"/>
      </xdr:nvSpPr>
      <xdr:spPr>
        <a:xfrm>
          <a:off x="353822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60095" cy="269240"/>
    <xdr:sp macro="" textlink="">
      <xdr:nvSpPr>
        <xdr:cNvPr id="190" name="テキスト ボックス 189"/>
        <xdr:cNvSpPr txBox="1"/>
      </xdr:nvSpPr>
      <xdr:spPr>
        <a:xfrm>
          <a:off x="266446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60095" cy="269240"/>
    <xdr:sp macro="" textlink="">
      <xdr:nvSpPr>
        <xdr:cNvPr id="191" name="テキスト ボックス 190"/>
        <xdr:cNvSpPr txBox="1"/>
      </xdr:nvSpPr>
      <xdr:spPr>
        <a:xfrm>
          <a:off x="179451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60095" cy="269240"/>
    <xdr:sp macro="" textlink="">
      <xdr:nvSpPr>
        <xdr:cNvPr id="192" name="テキスト ボックス 191"/>
        <xdr:cNvSpPr txBox="1"/>
      </xdr:nvSpPr>
      <xdr:spPr>
        <a:xfrm>
          <a:off x="92456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53975</xdr:rowOff>
    </xdr:from>
    <xdr:to xmlns:xdr="http://schemas.openxmlformats.org/drawingml/2006/spreadsheetDrawing">
      <xdr:col>24</xdr:col>
      <xdr:colOff>114300</xdr:colOff>
      <xdr:row>77</xdr:row>
      <xdr:rowOff>159385</xdr:rowOff>
    </xdr:to>
    <xdr:sp macro="" textlink="">
      <xdr:nvSpPr>
        <xdr:cNvPr id="193" name="楕円 192"/>
        <xdr:cNvSpPr/>
      </xdr:nvSpPr>
      <xdr:spPr>
        <a:xfrm>
          <a:off x="4493260" y="132556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31750</xdr:rowOff>
    </xdr:from>
    <xdr:ext cx="596900" cy="257810"/>
    <xdr:sp macro="" textlink="">
      <xdr:nvSpPr>
        <xdr:cNvPr id="194" name="民生費該当値テキスト"/>
        <xdr:cNvSpPr txBox="1"/>
      </xdr:nvSpPr>
      <xdr:spPr>
        <a:xfrm>
          <a:off x="4594860" y="1323340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154940</xdr:rowOff>
    </xdr:from>
    <xdr:to xmlns:xdr="http://schemas.openxmlformats.org/drawingml/2006/spreadsheetDrawing">
      <xdr:col>20</xdr:col>
      <xdr:colOff>38100</xdr:colOff>
      <xdr:row>78</xdr:row>
      <xdr:rowOff>81915</xdr:rowOff>
    </xdr:to>
    <xdr:sp macro="" textlink="">
      <xdr:nvSpPr>
        <xdr:cNvPr id="195" name="楕円 194"/>
        <xdr:cNvSpPr/>
      </xdr:nvSpPr>
      <xdr:spPr>
        <a:xfrm>
          <a:off x="3674110" y="1335659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72390</xdr:rowOff>
    </xdr:from>
    <xdr:ext cx="589280" cy="269240"/>
    <xdr:sp macro="" textlink="">
      <xdr:nvSpPr>
        <xdr:cNvPr id="196" name="テキスト ボックス 195"/>
        <xdr:cNvSpPr txBox="1"/>
      </xdr:nvSpPr>
      <xdr:spPr>
        <a:xfrm>
          <a:off x="3429000" y="13445490"/>
          <a:ext cx="5892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167005</xdr:rowOff>
    </xdr:to>
    <xdr:sp macro="" textlink="">
      <xdr:nvSpPr>
        <xdr:cNvPr id="197" name="楕円 196"/>
        <xdr:cNvSpPr/>
      </xdr:nvSpPr>
      <xdr:spPr>
        <a:xfrm>
          <a:off x="2800350" y="1326261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157480</xdr:rowOff>
    </xdr:from>
    <xdr:ext cx="589280" cy="267335"/>
    <xdr:sp macro="" textlink="">
      <xdr:nvSpPr>
        <xdr:cNvPr id="198" name="テキスト ボックス 197"/>
        <xdr:cNvSpPr txBox="1"/>
      </xdr:nvSpPr>
      <xdr:spPr>
        <a:xfrm>
          <a:off x="2559050" y="13359130"/>
          <a:ext cx="58928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127635</xdr:rowOff>
    </xdr:from>
    <xdr:to xmlns:xdr="http://schemas.openxmlformats.org/drawingml/2006/spreadsheetDrawing">
      <xdr:col>10</xdr:col>
      <xdr:colOff>165100</xdr:colOff>
      <xdr:row>79</xdr:row>
      <xdr:rowOff>55245</xdr:rowOff>
    </xdr:to>
    <xdr:sp macro="" textlink="">
      <xdr:nvSpPr>
        <xdr:cNvPr id="199" name="楕円 198"/>
        <xdr:cNvSpPr/>
      </xdr:nvSpPr>
      <xdr:spPr>
        <a:xfrm>
          <a:off x="1930400" y="13500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46355</xdr:rowOff>
    </xdr:from>
    <xdr:ext cx="589280" cy="269240"/>
    <xdr:sp macro="" textlink="">
      <xdr:nvSpPr>
        <xdr:cNvPr id="200" name="テキスト ボックス 199"/>
        <xdr:cNvSpPr txBox="1"/>
      </xdr:nvSpPr>
      <xdr:spPr>
        <a:xfrm>
          <a:off x="1685290" y="13590905"/>
          <a:ext cx="5892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13335</xdr:rowOff>
    </xdr:from>
    <xdr:to xmlns:xdr="http://schemas.openxmlformats.org/drawingml/2006/spreadsheetDrawing">
      <xdr:col>6</xdr:col>
      <xdr:colOff>38100</xdr:colOff>
      <xdr:row>79</xdr:row>
      <xdr:rowOff>118745</xdr:rowOff>
    </xdr:to>
    <xdr:sp macro="" textlink="">
      <xdr:nvSpPr>
        <xdr:cNvPr id="201" name="楕円 200"/>
        <xdr:cNvSpPr/>
      </xdr:nvSpPr>
      <xdr:spPr>
        <a:xfrm>
          <a:off x="1060450" y="135578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109855</xdr:rowOff>
    </xdr:from>
    <xdr:ext cx="589280" cy="268605"/>
    <xdr:sp macro="" textlink="">
      <xdr:nvSpPr>
        <xdr:cNvPr id="202" name="テキスト ボックス 201"/>
        <xdr:cNvSpPr txBox="1"/>
      </xdr:nvSpPr>
      <xdr:spPr>
        <a:xfrm>
          <a:off x="815340" y="13654405"/>
          <a:ext cx="58928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3" name="正方形/長方形 202"/>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4" name="正方形/長方形 203"/>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06" name="正方形/長方形 205"/>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08" name="正方形/長方形 207"/>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38455" cy="224790"/>
    <xdr:sp macro="" textlink="">
      <xdr:nvSpPr>
        <xdr:cNvPr id="211" name="テキスト ボックス 210"/>
        <xdr:cNvSpPr txBox="1"/>
      </xdr:nvSpPr>
      <xdr:spPr>
        <a:xfrm>
          <a:off x="712470" y="14923135"/>
          <a:ext cx="3384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9590" cy="248920"/>
    <xdr:sp macro="" textlink="">
      <xdr:nvSpPr>
        <xdr:cNvPr id="213" name="テキスト ボックス 212"/>
        <xdr:cNvSpPr txBox="1"/>
      </xdr:nvSpPr>
      <xdr:spPr>
        <a:xfrm>
          <a:off x="226695" y="172567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4676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9590" cy="259080"/>
    <xdr:sp macro="" textlink="">
      <xdr:nvSpPr>
        <xdr:cNvPr id="215" name="テキスト ボックス 214"/>
        <xdr:cNvSpPr txBox="1"/>
      </xdr:nvSpPr>
      <xdr:spPr>
        <a:xfrm>
          <a:off x="226695" y="16930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4676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9590" cy="250825"/>
    <xdr:sp macro="" textlink="">
      <xdr:nvSpPr>
        <xdr:cNvPr id="217" name="テキスト ボックス 216"/>
        <xdr:cNvSpPr txBox="1"/>
      </xdr:nvSpPr>
      <xdr:spPr>
        <a:xfrm>
          <a:off x="226695" y="16603345"/>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4676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29590" cy="259080"/>
    <xdr:sp macro="" textlink="">
      <xdr:nvSpPr>
        <xdr:cNvPr id="219" name="テキスト ボックス 218"/>
        <xdr:cNvSpPr txBox="1"/>
      </xdr:nvSpPr>
      <xdr:spPr>
        <a:xfrm>
          <a:off x="226695" y="1627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4676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29590" cy="251460"/>
    <xdr:sp macro="" textlink="">
      <xdr:nvSpPr>
        <xdr:cNvPr id="221" name="テキスト ボックス 220"/>
        <xdr:cNvSpPr txBox="1"/>
      </xdr:nvSpPr>
      <xdr:spPr>
        <a:xfrm>
          <a:off x="226695" y="1595120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4676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29590" cy="258445"/>
    <xdr:sp macro="" textlink="">
      <xdr:nvSpPr>
        <xdr:cNvPr id="223" name="テキスト ボックス 222"/>
        <xdr:cNvSpPr txBox="1"/>
      </xdr:nvSpPr>
      <xdr:spPr>
        <a:xfrm>
          <a:off x="226695" y="15624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4" name="直線コネクタ 223"/>
        <xdr:cNvCxnSpPr/>
      </xdr:nvCxnSpPr>
      <xdr:spPr>
        <a:xfrm>
          <a:off x="74676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39370</xdr:rowOff>
    </xdr:from>
    <xdr:ext cx="529590" cy="269240"/>
    <xdr:sp macro="" textlink="">
      <xdr:nvSpPr>
        <xdr:cNvPr id="225" name="テキスト ボックス 224"/>
        <xdr:cNvSpPr txBox="1"/>
      </xdr:nvSpPr>
      <xdr:spPr>
        <a:xfrm>
          <a:off x="226695" y="1529842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6" name="直線コネクタ 225"/>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56515</xdr:rowOff>
    </xdr:from>
    <xdr:ext cx="529590" cy="257175"/>
    <xdr:sp macro="" textlink="">
      <xdr:nvSpPr>
        <xdr:cNvPr id="227" name="テキスト ボックス 226"/>
        <xdr:cNvSpPr txBox="1"/>
      </xdr:nvSpPr>
      <xdr:spPr>
        <a:xfrm>
          <a:off x="226695" y="1497266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95885</xdr:rowOff>
    </xdr:from>
    <xdr:to xmlns:xdr="http://schemas.openxmlformats.org/drawingml/2006/spreadsheetDrawing">
      <xdr:col>24</xdr:col>
      <xdr:colOff>62865</xdr:colOff>
      <xdr:row>99</xdr:row>
      <xdr:rowOff>2540</xdr:rowOff>
    </xdr:to>
    <xdr:cxnSp macro="">
      <xdr:nvCxnSpPr>
        <xdr:cNvPr id="229" name="直線コネクタ 228"/>
        <xdr:cNvCxnSpPr/>
      </xdr:nvCxnSpPr>
      <xdr:spPr>
        <a:xfrm flipV="1">
          <a:off x="4542155" y="1535493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2765" cy="251460"/>
    <xdr:sp macro="" textlink="">
      <xdr:nvSpPr>
        <xdr:cNvPr id="230" name="衛生費最小値テキスト"/>
        <xdr:cNvSpPr txBox="1"/>
      </xdr:nvSpPr>
      <xdr:spPr>
        <a:xfrm>
          <a:off x="4594860" y="1697990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2540</xdr:rowOff>
    </xdr:from>
    <xdr:to xmlns:xdr="http://schemas.openxmlformats.org/drawingml/2006/spreadsheetDrawing">
      <xdr:col>24</xdr:col>
      <xdr:colOff>152400</xdr:colOff>
      <xdr:row>99</xdr:row>
      <xdr:rowOff>2540</xdr:rowOff>
    </xdr:to>
    <xdr:cxnSp macro="">
      <xdr:nvCxnSpPr>
        <xdr:cNvPr id="231" name="直線コネクタ 230"/>
        <xdr:cNvCxnSpPr/>
      </xdr:nvCxnSpPr>
      <xdr:spPr>
        <a:xfrm>
          <a:off x="4458970" y="16976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41275</xdr:rowOff>
    </xdr:from>
    <xdr:ext cx="532765" cy="268605"/>
    <xdr:sp macro="" textlink="">
      <xdr:nvSpPr>
        <xdr:cNvPr id="232" name="衛生費最大値テキスト"/>
        <xdr:cNvSpPr txBox="1"/>
      </xdr:nvSpPr>
      <xdr:spPr>
        <a:xfrm>
          <a:off x="4594860" y="1512887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95885</xdr:rowOff>
    </xdr:from>
    <xdr:to xmlns:xdr="http://schemas.openxmlformats.org/drawingml/2006/spreadsheetDrawing">
      <xdr:col>24</xdr:col>
      <xdr:colOff>152400</xdr:colOff>
      <xdr:row>89</xdr:row>
      <xdr:rowOff>95885</xdr:rowOff>
    </xdr:to>
    <xdr:cxnSp macro="">
      <xdr:nvCxnSpPr>
        <xdr:cNvPr id="233" name="直線コネクタ 232"/>
        <xdr:cNvCxnSpPr/>
      </xdr:nvCxnSpPr>
      <xdr:spPr>
        <a:xfrm>
          <a:off x="4458970" y="153549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152400</xdr:rowOff>
    </xdr:from>
    <xdr:to xmlns:xdr="http://schemas.openxmlformats.org/drawingml/2006/spreadsheetDrawing">
      <xdr:col>24</xdr:col>
      <xdr:colOff>63500</xdr:colOff>
      <xdr:row>97</xdr:row>
      <xdr:rowOff>635</xdr:rowOff>
    </xdr:to>
    <xdr:cxnSp macro="">
      <xdr:nvCxnSpPr>
        <xdr:cNvPr id="234" name="直線コネクタ 233"/>
        <xdr:cNvCxnSpPr/>
      </xdr:nvCxnSpPr>
      <xdr:spPr>
        <a:xfrm>
          <a:off x="3724910" y="16611600"/>
          <a:ext cx="8191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154940</xdr:rowOff>
    </xdr:from>
    <xdr:ext cx="532765" cy="251460"/>
    <xdr:sp macro="" textlink="">
      <xdr:nvSpPr>
        <xdr:cNvPr id="235" name="衛生費平均値テキスト"/>
        <xdr:cNvSpPr txBox="1"/>
      </xdr:nvSpPr>
      <xdr:spPr>
        <a:xfrm>
          <a:off x="4594860" y="16271240"/>
          <a:ext cx="5327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macro="" textlink="">
      <xdr:nvSpPr>
        <xdr:cNvPr id="236" name="フローチャート: 判断 235"/>
        <xdr:cNvSpPr/>
      </xdr:nvSpPr>
      <xdr:spPr>
        <a:xfrm>
          <a:off x="449326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152400</xdr:rowOff>
    </xdr:from>
    <xdr:to xmlns:xdr="http://schemas.openxmlformats.org/drawingml/2006/spreadsheetDrawing">
      <xdr:col>19</xdr:col>
      <xdr:colOff>177800</xdr:colOff>
      <xdr:row>97</xdr:row>
      <xdr:rowOff>29845</xdr:rowOff>
    </xdr:to>
    <xdr:cxnSp macro="">
      <xdr:nvCxnSpPr>
        <xdr:cNvPr id="237" name="直線コネクタ 236"/>
        <xdr:cNvCxnSpPr/>
      </xdr:nvCxnSpPr>
      <xdr:spPr>
        <a:xfrm flipV="1">
          <a:off x="2851150" y="16611600"/>
          <a:ext cx="873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5080</xdr:rowOff>
    </xdr:from>
    <xdr:to xmlns:xdr="http://schemas.openxmlformats.org/drawingml/2006/spreadsheetDrawing">
      <xdr:col>20</xdr:col>
      <xdr:colOff>38100</xdr:colOff>
      <xdr:row>95</xdr:row>
      <xdr:rowOff>106680</xdr:rowOff>
    </xdr:to>
    <xdr:sp macro="" textlink="">
      <xdr:nvSpPr>
        <xdr:cNvPr id="238" name="フローチャート: 判断 237"/>
        <xdr:cNvSpPr/>
      </xdr:nvSpPr>
      <xdr:spPr>
        <a:xfrm>
          <a:off x="3674110" y="162928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123190</xdr:rowOff>
    </xdr:from>
    <xdr:ext cx="523240" cy="248920"/>
    <xdr:sp macro="" textlink="">
      <xdr:nvSpPr>
        <xdr:cNvPr id="239" name="テキスト ボックス 238"/>
        <xdr:cNvSpPr txBox="1"/>
      </xdr:nvSpPr>
      <xdr:spPr>
        <a:xfrm>
          <a:off x="3461385" y="1606804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29845</xdr:rowOff>
    </xdr:from>
    <xdr:to xmlns:xdr="http://schemas.openxmlformats.org/drawingml/2006/spreadsheetDrawing">
      <xdr:col>15</xdr:col>
      <xdr:colOff>50800</xdr:colOff>
      <xdr:row>98</xdr:row>
      <xdr:rowOff>29845</xdr:rowOff>
    </xdr:to>
    <xdr:cxnSp macro="">
      <xdr:nvCxnSpPr>
        <xdr:cNvPr id="240" name="直線コネクタ 239"/>
        <xdr:cNvCxnSpPr/>
      </xdr:nvCxnSpPr>
      <xdr:spPr>
        <a:xfrm flipV="1">
          <a:off x="1981200" y="16660495"/>
          <a:ext cx="86995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43180</xdr:rowOff>
    </xdr:from>
    <xdr:to xmlns:xdr="http://schemas.openxmlformats.org/drawingml/2006/spreadsheetDrawing">
      <xdr:col>15</xdr:col>
      <xdr:colOff>101600</xdr:colOff>
      <xdr:row>95</xdr:row>
      <xdr:rowOff>144780</xdr:rowOff>
    </xdr:to>
    <xdr:sp macro="" textlink="">
      <xdr:nvSpPr>
        <xdr:cNvPr id="241" name="フローチャート: 判断 240"/>
        <xdr:cNvSpPr/>
      </xdr:nvSpPr>
      <xdr:spPr>
        <a:xfrm>
          <a:off x="2800350" y="163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161290</xdr:rowOff>
    </xdr:from>
    <xdr:ext cx="523240" cy="259080"/>
    <xdr:sp macro="" textlink="">
      <xdr:nvSpPr>
        <xdr:cNvPr id="242" name="テキスト ボックス 241"/>
        <xdr:cNvSpPr txBox="1"/>
      </xdr:nvSpPr>
      <xdr:spPr>
        <a:xfrm>
          <a:off x="2591435" y="161061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29845</xdr:rowOff>
    </xdr:from>
    <xdr:to xmlns:xdr="http://schemas.openxmlformats.org/drawingml/2006/spreadsheetDrawing">
      <xdr:col>10</xdr:col>
      <xdr:colOff>114300</xdr:colOff>
      <xdr:row>98</xdr:row>
      <xdr:rowOff>106680</xdr:rowOff>
    </xdr:to>
    <xdr:cxnSp macro="">
      <xdr:nvCxnSpPr>
        <xdr:cNvPr id="243" name="直線コネクタ 242"/>
        <xdr:cNvCxnSpPr/>
      </xdr:nvCxnSpPr>
      <xdr:spPr>
        <a:xfrm flipV="1">
          <a:off x="1111250" y="16831945"/>
          <a:ext cx="8699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117475</xdr:rowOff>
    </xdr:from>
    <xdr:to xmlns:xdr="http://schemas.openxmlformats.org/drawingml/2006/spreadsheetDrawing">
      <xdr:col>10</xdr:col>
      <xdr:colOff>165100</xdr:colOff>
      <xdr:row>97</xdr:row>
      <xdr:rowOff>47625</xdr:rowOff>
    </xdr:to>
    <xdr:sp macro="" textlink="">
      <xdr:nvSpPr>
        <xdr:cNvPr id="244" name="フローチャート: 判断 243"/>
        <xdr:cNvSpPr/>
      </xdr:nvSpPr>
      <xdr:spPr>
        <a:xfrm>
          <a:off x="19304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64135</xdr:rowOff>
    </xdr:from>
    <xdr:ext cx="523240" cy="250825"/>
    <xdr:sp macro="" textlink="">
      <xdr:nvSpPr>
        <xdr:cNvPr id="245" name="テキスト ボックス 244"/>
        <xdr:cNvSpPr txBox="1"/>
      </xdr:nvSpPr>
      <xdr:spPr>
        <a:xfrm>
          <a:off x="1717675" y="1635188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153035</xdr:rowOff>
    </xdr:from>
    <xdr:to xmlns:xdr="http://schemas.openxmlformats.org/drawingml/2006/spreadsheetDrawing">
      <xdr:col>6</xdr:col>
      <xdr:colOff>38100</xdr:colOff>
      <xdr:row>97</xdr:row>
      <xdr:rowOff>83185</xdr:rowOff>
    </xdr:to>
    <xdr:sp macro="" textlink="">
      <xdr:nvSpPr>
        <xdr:cNvPr id="246" name="フローチャート: 判断 245"/>
        <xdr:cNvSpPr/>
      </xdr:nvSpPr>
      <xdr:spPr>
        <a:xfrm>
          <a:off x="1060450" y="166122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99695</xdr:rowOff>
    </xdr:from>
    <xdr:ext cx="523240" cy="249555"/>
    <xdr:sp macro="" textlink="">
      <xdr:nvSpPr>
        <xdr:cNvPr id="247" name="テキスト ボックス 246"/>
        <xdr:cNvSpPr txBox="1"/>
      </xdr:nvSpPr>
      <xdr:spPr>
        <a:xfrm>
          <a:off x="847725" y="1638744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095" cy="259080"/>
    <xdr:sp macro="" textlink="">
      <xdr:nvSpPr>
        <xdr:cNvPr id="249" name="テキスト ボックス 248"/>
        <xdr:cNvSpPr txBox="1"/>
      </xdr:nvSpPr>
      <xdr:spPr>
        <a:xfrm>
          <a:off x="353822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50" name="テキスト ボックス 249"/>
        <xdr:cNvSpPr txBox="1"/>
      </xdr:nvSpPr>
      <xdr:spPr>
        <a:xfrm>
          <a:off x="26644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095" cy="259080"/>
    <xdr:sp macro="" textlink="">
      <xdr:nvSpPr>
        <xdr:cNvPr id="251" name="テキスト ボックス 250"/>
        <xdr:cNvSpPr txBox="1"/>
      </xdr:nvSpPr>
      <xdr:spPr>
        <a:xfrm>
          <a:off x="179451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095" cy="259080"/>
    <xdr:sp macro="" textlink="">
      <xdr:nvSpPr>
        <xdr:cNvPr id="252" name="テキスト ボックス 251"/>
        <xdr:cNvSpPr txBox="1"/>
      </xdr:nvSpPr>
      <xdr:spPr>
        <a:xfrm>
          <a:off x="9245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53" name="楕円 252"/>
        <xdr:cNvSpPr/>
      </xdr:nvSpPr>
      <xdr:spPr>
        <a:xfrm>
          <a:off x="449326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99695</xdr:rowOff>
    </xdr:from>
    <xdr:ext cx="532765" cy="249555"/>
    <xdr:sp macro="" textlink="">
      <xdr:nvSpPr>
        <xdr:cNvPr id="254" name="衛生費該当値テキスト"/>
        <xdr:cNvSpPr txBox="1"/>
      </xdr:nvSpPr>
      <xdr:spPr>
        <a:xfrm>
          <a:off x="4594860" y="1655889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101600</xdr:rowOff>
    </xdr:from>
    <xdr:to xmlns:xdr="http://schemas.openxmlformats.org/drawingml/2006/spreadsheetDrawing">
      <xdr:col>20</xdr:col>
      <xdr:colOff>38100</xdr:colOff>
      <xdr:row>97</xdr:row>
      <xdr:rowOff>31750</xdr:rowOff>
    </xdr:to>
    <xdr:sp macro="" textlink="">
      <xdr:nvSpPr>
        <xdr:cNvPr id="255" name="楕円 254"/>
        <xdr:cNvSpPr/>
      </xdr:nvSpPr>
      <xdr:spPr>
        <a:xfrm>
          <a:off x="3674110" y="165608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22860</xdr:rowOff>
    </xdr:from>
    <xdr:ext cx="523240" cy="259080"/>
    <xdr:sp macro="" textlink="">
      <xdr:nvSpPr>
        <xdr:cNvPr id="256" name="テキスト ボックス 255"/>
        <xdr:cNvSpPr txBox="1"/>
      </xdr:nvSpPr>
      <xdr:spPr>
        <a:xfrm>
          <a:off x="3461385" y="166535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150495</xdr:rowOff>
    </xdr:from>
    <xdr:to xmlns:xdr="http://schemas.openxmlformats.org/drawingml/2006/spreadsheetDrawing">
      <xdr:col>15</xdr:col>
      <xdr:colOff>101600</xdr:colOff>
      <xdr:row>97</xdr:row>
      <xdr:rowOff>80645</xdr:rowOff>
    </xdr:to>
    <xdr:sp macro="" textlink="">
      <xdr:nvSpPr>
        <xdr:cNvPr id="257" name="楕円 256"/>
        <xdr:cNvSpPr/>
      </xdr:nvSpPr>
      <xdr:spPr>
        <a:xfrm>
          <a:off x="280035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71755</xdr:rowOff>
    </xdr:from>
    <xdr:ext cx="523240" cy="259080"/>
    <xdr:sp macro="" textlink="">
      <xdr:nvSpPr>
        <xdr:cNvPr id="258" name="テキスト ボックス 257"/>
        <xdr:cNvSpPr txBox="1"/>
      </xdr:nvSpPr>
      <xdr:spPr>
        <a:xfrm>
          <a:off x="2591435" y="167024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150495</xdr:rowOff>
    </xdr:from>
    <xdr:to xmlns:xdr="http://schemas.openxmlformats.org/drawingml/2006/spreadsheetDrawing">
      <xdr:col>10</xdr:col>
      <xdr:colOff>165100</xdr:colOff>
      <xdr:row>98</xdr:row>
      <xdr:rowOff>80645</xdr:rowOff>
    </xdr:to>
    <xdr:sp macro="" textlink="">
      <xdr:nvSpPr>
        <xdr:cNvPr id="259" name="楕円 258"/>
        <xdr:cNvSpPr/>
      </xdr:nvSpPr>
      <xdr:spPr>
        <a:xfrm>
          <a:off x="19304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71755</xdr:rowOff>
    </xdr:from>
    <xdr:ext cx="523240" cy="259080"/>
    <xdr:sp macro="" textlink="">
      <xdr:nvSpPr>
        <xdr:cNvPr id="260" name="テキスト ボックス 259"/>
        <xdr:cNvSpPr txBox="1"/>
      </xdr:nvSpPr>
      <xdr:spPr>
        <a:xfrm>
          <a:off x="1717675" y="168738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61" name="楕円 260"/>
        <xdr:cNvSpPr/>
      </xdr:nvSpPr>
      <xdr:spPr>
        <a:xfrm>
          <a:off x="1060450" y="168579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148590</xdr:rowOff>
    </xdr:from>
    <xdr:ext cx="523240" cy="259080"/>
    <xdr:sp macro="" textlink="">
      <xdr:nvSpPr>
        <xdr:cNvPr id="262" name="テキスト ボックス 261"/>
        <xdr:cNvSpPr txBox="1"/>
      </xdr:nvSpPr>
      <xdr:spPr>
        <a:xfrm>
          <a:off x="847725" y="169506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88265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88265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88265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5900"/>
    <xdr:sp macro="" textlink="">
      <xdr:nvSpPr>
        <xdr:cNvPr id="271" name="テキスト ボックス 270"/>
        <xdr:cNvSpPr txBox="1"/>
      </xdr:nvSpPr>
      <xdr:spPr>
        <a:xfrm>
          <a:off x="6436360" y="4635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474460" y="673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73025</xdr:rowOff>
    </xdr:from>
    <xdr:ext cx="239395" cy="259080"/>
    <xdr:sp macro="" textlink="">
      <xdr:nvSpPr>
        <xdr:cNvPr id="274" name="テキスト ボックス 273"/>
        <xdr:cNvSpPr txBox="1"/>
      </xdr:nvSpPr>
      <xdr:spPr>
        <a:xfrm>
          <a:off x="6229350" y="6588125"/>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474460" y="63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34925</xdr:rowOff>
    </xdr:from>
    <xdr:ext cx="457835" cy="259080"/>
    <xdr:sp macro="" textlink="">
      <xdr:nvSpPr>
        <xdr:cNvPr id="276" name="テキスト ボックス 275"/>
        <xdr:cNvSpPr txBox="1"/>
      </xdr:nvSpPr>
      <xdr:spPr>
        <a:xfrm>
          <a:off x="6014720" y="620712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474460" y="59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164465</xdr:rowOff>
    </xdr:from>
    <xdr:ext cx="457835" cy="248920"/>
    <xdr:sp macro="" textlink="">
      <xdr:nvSpPr>
        <xdr:cNvPr id="278" name="テキスト ボックス 277"/>
        <xdr:cNvSpPr txBox="1"/>
      </xdr:nvSpPr>
      <xdr:spPr>
        <a:xfrm>
          <a:off x="6014720" y="5822315"/>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474460" y="55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130175</xdr:rowOff>
    </xdr:from>
    <xdr:ext cx="457835" cy="257175"/>
    <xdr:sp macro="" textlink="">
      <xdr:nvSpPr>
        <xdr:cNvPr id="280" name="テキスト ボックス 279"/>
        <xdr:cNvSpPr txBox="1"/>
      </xdr:nvSpPr>
      <xdr:spPr>
        <a:xfrm>
          <a:off x="6014720" y="5445125"/>
          <a:ext cx="457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474460" y="52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92075</xdr:rowOff>
    </xdr:from>
    <xdr:ext cx="457835" cy="257175"/>
    <xdr:sp macro="" textlink="">
      <xdr:nvSpPr>
        <xdr:cNvPr id="282" name="テキスト ボックス 281"/>
        <xdr:cNvSpPr txBox="1"/>
      </xdr:nvSpPr>
      <xdr:spPr>
        <a:xfrm>
          <a:off x="6014720" y="5064125"/>
          <a:ext cx="457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53975</xdr:rowOff>
    </xdr:from>
    <xdr:ext cx="457835" cy="247015"/>
    <xdr:sp macro="" textlink="">
      <xdr:nvSpPr>
        <xdr:cNvPr id="284" name="テキスト ボックス 283"/>
        <xdr:cNvSpPr txBox="1"/>
      </xdr:nvSpPr>
      <xdr:spPr>
        <a:xfrm>
          <a:off x="6014720" y="4683125"/>
          <a:ext cx="4578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144780</xdr:rowOff>
    </xdr:from>
    <xdr:to xmlns:xdr="http://schemas.openxmlformats.org/drawingml/2006/spreadsheetDrawing">
      <xdr:col>54</xdr:col>
      <xdr:colOff>186690</xdr:colOff>
      <xdr:row>39</xdr:row>
      <xdr:rowOff>44450</xdr:rowOff>
    </xdr:to>
    <xdr:cxnSp macro="">
      <xdr:nvCxnSpPr>
        <xdr:cNvPr id="286" name="直線コネクタ 285"/>
        <xdr:cNvCxnSpPr/>
      </xdr:nvCxnSpPr>
      <xdr:spPr>
        <a:xfrm flipV="1">
          <a:off x="10267950" y="545973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7650" cy="259080"/>
    <xdr:sp macro="" textlink="">
      <xdr:nvSpPr>
        <xdr:cNvPr id="287" name="労働費最小値テキスト"/>
        <xdr:cNvSpPr txBox="1"/>
      </xdr:nvSpPr>
      <xdr:spPr>
        <a:xfrm>
          <a:off x="10318750" y="6734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182860" y="6731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90805</xdr:rowOff>
    </xdr:from>
    <xdr:ext cx="467995" cy="256540"/>
    <xdr:sp macro="" textlink="">
      <xdr:nvSpPr>
        <xdr:cNvPr id="289" name="労働費最大値テキスト"/>
        <xdr:cNvSpPr txBox="1"/>
      </xdr:nvSpPr>
      <xdr:spPr>
        <a:xfrm>
          <a:off x="10318750" y="523430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144780</xdr:rowOff>
    </xdr:from>
    <xdr:to xmlns:xdr="http://schemas.openxmlformats.org/drawingml/2006/spreadsheetDrawing">
      <xdr:col>55</xdr:col>
      <xdr:colOff>88900</xdr:colOff>
      <xdr:row>31</xdr:row>
      <xdr:rowOff>144780</xdr:rowOff>
    </xdr:to>
    <xdr:cxnSp macro="">
      <xdr:nvCxnSpPr>
        <xdr:cNvPr id="290" name="直線コネクタ 289"/>
        <xdr:cNvCxnSpPr/>
      </xdr:nvCxnSpPr>
      <xdr:spPr>
        <a:xfrm>
          <a:off x="10182860" y="54597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102870</xdr:rowOff>
    </xdr:from>
    <xdr:to xmlns:xdr="http://schemas.openxmlformats.org/drawingml/2006/spreadsheetDrawing">
      <xdr:col>55</xdr:col>
      <xdr:colOff>0</xdr:colOff>
      <xdr:row>32</xdr:row>
      <xdr:rowOff>127000</xdr:rowOff>
    </xdr:to>
    <xdr:cxnSp macro="">
      <xdr:nvCxnSpPr>
        <xdr:cNvPr id="291" name="直線コネクタ 290"/>
        <xdr:cNvCxnSpPr/>
      </xdr:nvCxnSpPr>
      <xdr:spPr>
        <a:xfrm flipV="1">
          <a:off x="9448800" y="5589270"/>
          <a:ext cx="8191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37465</xdr:rowOff>
    </xdr:from>
    <xdr:ext cx="376555" cy="259080"/>
    <xdr:sp macro="" textlink="">
      <xdr:nvSpPr>
        <xdr:cNvPr id="292" name="労働費平均値テキスト"/>
        <xdr:cNvSpPr txBox="1"/>
      </xdr:nvSpPr>
      <xdr:spPr>
        <a:xfrm>
          <a:off x="10318750" y="6381115"/>
          <a:ext cx="376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59055</xdr:rowOff>
    </xdr:from>
    <xdr:to xmlns:xdr="http://schemas.openxmlformats.org/drawingml/2006/spreadsheetDrawing">
      <xdr:col>55</xdr:col>
      <xdr:colOff>50800</xdr:colOff>
      <xdr:row>37</xdr:row>
      <xdr:rowOff>160655</xdr:rowOff>
    </xdr:to>
    <xdr:sp macro="" textlink="">
      <xdr:nvSpPr>
        <xdr:cNvPr id="293" name="フローチャート: 判断 292"/>
        <xdr:cNvSpPr/>
      </xdr:nvSpPr>
      <xdr:spPr>
        <a:xfrm>
          <a:off x="10220960" y="64027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127000</xdr:rowOff>
    </xdr:from>
    <xdr:to xmlns:xdr="http://schemas.openxmlformats.org/drawingml/2006/spreadsheetDrawing">
      <xdr:col>50</xdr:col>
      <xdr:colOff>114300</xdr:colOff>
      <xdr:row>33</xdr:row>
      <xdr:rowOff>17780</xdr:rowOff>
    </xdr:to>
    <xdr:cxnSp macro="">
      <xdr:nvCxnSpPr>
        <xdr:cNvPr id="294" name="直線コネクタ 293"/>
        <xdr:cNvCxnSpPr/>
      </xdr:nvCxnSpPr>
      <xdr:spPr>
        <a:xfrm flipV="1">
          <a:off x="8578850" y="5613400"/>
          <a:ext cx="869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43815</xdr:rowOff>
    </xdr:from>
    <xdr:to xmlns:xdr="http://schemas.openxmlformats.org/drawingml/2006/spreadsheetDrawing">
      <xdr:col>50</xdr:col>
      <xdr:colOff>165100</xdr:colOff>
      <xdr:row>37</xdr:row>
      <xdr:rowOff>145415</xdr:rowOff>
    </xdr:to>
    <xdr:sp macro="" textlink="">
      <xdr:nvSpPr>
        <xdr:cNvPr id="295" name="フローチャート: 判断 294"/>
        <xdr:cNvSpPr/>
      </xdr:nvSpPr>
      <xdr:spPr>
        <a:xfrm>
          <a:off x="93980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136525</xdr:rowOff>
    </xdr:from>
    <xdr:ext cx="376555" cy="258445"/>
    <xdr:sp macro="" textlink="">
      <xdr:nvSpPr>
        <xdr:cNvPr id="296" name="テキスト ボックス 295"/>
        <xdr:cNvSpPr txBox="1"/>
      </xdr:nvSpPr>
      <xdr:spPr>
        <a:xfrm>
          <a:off x="9263380" y="648017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17780</xdr:rowOff>
    </xdr:from>
    <xdr:to xmlns:xdr="http://schemas.openxmlformats.org/drawingml/2006/spreadsheetDrawing">
      <xdr:col>45</xdr:col>
      <xdr:colOff>177800</xdr:colOff>
      <xdr:row>33</xdr:row>
      <xdr:rowOff>100330</xdr:rowOff>
    </xdr:to>
    <xdr:cxnSp macro="">
      <xdr:nvCxnSpPr>
        <xdr:cNvPr id="297" name="直線コネクタ 296"/>
        <xdr:cNvCxnSpPr/>
      </xdr:nvCxnSpPr>
      <xdr:spPr>
        <a:xfrm flipV="1">
          <a:off x="7705090" y="5675630"/>
          <a:ext cx="87376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44450</xdr:rowOff>
    </xdr:from>
    <xdr:to xmlns:xdr="http://schemas.openxmlformats.org/drawingml/2006/spreadsheetDrawing">
      <xdr:col>46</xdr:col>
      <xdr:colOff>38100</xdr:colOff>
      <xdr:row>37</xdr:row>
      <xdr:rowOff>146050</xdr:rowOff>
    </xdr:to>
    <xdr:sp macro="" textlink="">
      <xdr:nvSpPr>
        <xdr:cNvPr id="298" name="フローチャート: 判断 297"/>
        <xdr:cNvSpPr/>
      </xdr:nvSpPr>
      <xdr:spPr>
        <a:xfrm>
          <a:off x="8528050" y="638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137160</xdr:rowOff>
    </xdr:from>
    <xdr:ext cx="376555" cy="259080"/>
    <xdr:sp macro="" textlink="">
      <xdr:nvSpPr>
        <xdr:cNvPr id="299" name="テキスト ボックス 298"/>
        <xdr:cNvSpPr txBox="1"/>
      </xdr:nvSpPr>
      <xdr:spPr>
        <a:xfrm>
          <a:off x="8393430" y="648081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48895</xdr:rowOff>
    </xdr:from>
    <xdr:to xmlns:xdr="http://schemas.openxmlformats.org/drawingml/2006/spreadsheetDrawing">
      <xdr:col>41</xdr:col>
      <xdr:colOff>50800</xdr:colOff>
      <xdr:row>33</xdr:row>
      <xdr:rowOff>100330</xdr:rowOff>
    </xdr:to>
    <xdr:cxnSp macro="">
      <xdr:nvCxnSpPr>
        <xdr:cNvPr id="300" name="直線コネクタ 299"/>
        <xdr:cNvCxnSpPr/>
      </xdr:nvCxnSpPr>
      <xdr:spPr>
        <a:xfrm>
          <a:off x="6835140" y="5706745"/>
          <a:ext cx="8699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43815</xdr:rowOff>
    </xdr:from>
    <xdr:to xmlns:xdr="http://schemas.openxmlformats.org/drawingml/2006/spreadsheetDrawing">
      <xdr:col>41</xdr:col>
      <xdr:colOff>101600</xdr:colOff>
      <xdr:row>37</xdr:row>
      <xdr:rowOff>145415</xdr:rowOff>
    </xdr:to>
    <xdr:sp macro="" textlink="">
      <xdr:nvSpPr>
        <xdr:cNvPr id="301" name="フローチャート: 判断 300"/>
        <xdr:cNvSpPr/>
      </xdr:nvSpPr>
      <xdr:spPr>
        <a:xfrm>
          <a:off x="765429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136525</xdr:rowOff>
    </xdr:from>
    <xdr:ext cx="376555" cy="258445"/>
    <xdr:sp macro="" textlink="">
      <xdr:nvSpPr>
        <xdr:cNvPr id="302" name="テキスト ボックス 301"/>
        <xdr:cNvSpPr txBox="1"/>
      </xdr:nvSpPr>
      <xdr:spPr>
        <a:xfrm>
          <a:off x="7519670" y="648017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29210</xdr:rowOff>
    </xdr:from>
    <xdr:to xmlns:xdr="http://schemas.openxmlformats.org/drawingml/2006/spreadsheetDrawing">
      <xdr:col>36</xdr:col>
      <xdr:colOff>165100</xdr:colOff>
      <xdr:row>37</xdr:row>
      <xdr:rowOff>130175</xdr:rowOff>
    </xdr:to>
    <xdr:sp macro="" textlink="">
      <xdr:nvSpPr>
        <xdr:cNvPr id="303" name="フローチャート: 判断 302"/>
        <xdr:cNvSpPr/>
      </xdr:nvSpPr>
      <xdr:spPr>
        <a:xfrm>
          <a:off x="678434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121920</xdr:rowOff>
    </xdr:from>
    <xdr:ext cx="376555" cy="247650"/>
    <xdr:sp macro="" textlink="">
      <xdr:nvSpPr>
        <xdr:cNvPr id="304" name="テキスト ボックス 303"/>
        <xdr:cNvSpPr txBox="1"/>
      </xdr:nvSpPr>
      <xdr:spPr>
        <a:xfrm>
          <a:off x="6649720" y="6465570"/>
          <a:ext cx="376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0095" cy="259080"/>
    <xdr:sp macro="" textlink="">
      <xdr:nvSpPr>
        <xdr:cNvPr id="306" name="テキスト ボックス 305"/>
        <xdr:cNvSpPr txBox="1"/>
      </xdr:nvSpPr>
      <xdr:spPr>
        <a:xfrm>
          <a:off x="926211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095" cy="259080"/>
    <xdr:sp macro="" textlink="">
      <xdr:nvSpPr>
        <xdr:cNvPr id="307" name="テキスト ボックス 306"/>
        <xdr:cNvSpPr txBox="1"/>
      </xdr:nvSpPr>
      <xdr:spPr>
        <a:xfrm>
          <a:off x="839216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8" name="テキスト ボックス 307"/>
        <xdr:cNvSpPr txBox="1"/>
      </xdr:nvSpPr>
      <xdr:spPr>
        <a:xfrm>
          <a:off x="75184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0095" cy="259080"/>
    <xdr:sp macro="" textlink="">
      <xdr:nvSpPr>
        <xdr:cNvPr id="309" name="テキスト ボックス 308"/>
        <xdr:cNvSpPr txBox="1"/>
      </xdr:nvSpPr>
      <xdr:spPr>
        <a:xfrm>
          <a:off x="66484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52070</xdr:rowOff>
    </xdr:from>
    <xdr:to xmlns:xdr="http://schemas.openxmlformats.org/drawingml/2006/spreadsheetDrawing">
      <xdr:col>55</xdr:col>
      <xdr:colOff>50800</xdr:colOff>
      <xdr:row>32</xdr:row>
      <xdr:rowOff>153035</xdr:rowOff>
    </xdr:to>
    <xdr:sp macro="" textlink="">
      <xdr:nvSpPr>
        <xdr:cNvPr id="310" name="楕円 309"/>
        <xdr:cNvSpPr/>
      </xdr:nvSpPr>
      <xdr:spPr>
        <a:xfrm>
          <a:off x="10220960" y="553847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74930</xdr:rowOff>
    </xdr:from>
    <xdr:ext cx="467995" cy="250190"/>
    <xdr:sp macro="" textlink="">
      <xdr:nvSpPr>
        <xdr:cNvPr id="311" name="労働費該当値テキスト"/>
        <xdr:cNvSpPr txBox="1"/>
      </xdr:nvSpPr>
      <xdr:spPr>
        <a:xfrm>
          <a:off x="10318750" y="5389880"/>
          <a:ext cx="467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76835</xdr:rowOff>
    </xdr:from>
    <xdr:to xmlns:xdr="http://schemas.openxmlformats.org/drawingml/2006/spreadsheetDrawing">
      <xdr:col>50</xdr:col>
      <xdr:colOff>165100</xdr:colOff>
      <xdr:row>33</xdr:row>
      <xdr:rowOff>6985</xdr:rowOff>
    </xdr:to>
    <xdr:sp macro="" textlink="">
      <xdr:nvSpPr>
        <xdr:cNvPr id="312" name="楕円 311"/>
        <xdr:cNvSpPr/>
      </xdr:nvSpPr>
      <xdr:spPr>
        <a:xfrm>
          <a:off x="93980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31</xdr:row>
      <xdr:rowOff>22860</xdr:rowOff>
    </xdr:from>
    <xdr:ext cx="460375" cy="257810"/>
    <xdr:sp macro="" textlink="">
      <xdr:nvSpPr>
        <xdr:cNvPr id="313" name="テキスト ボックス 312"/>
        <xdr:cNvSpPr txBox="1"/>
      </xdr:nvSpPr>
      <xdr:spPr>
        <a:xfrm>
          <a:off x="9217660" y="533781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139065</xdr:rowOff>
    </xdr:from>
    <xdr:to xmlns:xdr="http://schemas.openxmlformats.org/drawingml/2006/spreadsheetDrawing">
      <xdr:col>46</xdr:col>
      <xdr:colOff>38100</xdr:colOff>
      <xdr:row>33</xdr:row>
      <xdr:rowOff>69215</xdr:rowOff>
    </xdr:to>
    <xdr:sp macro="" textlink="">
      <xdr:nvSpPr>
        <xdr:cNvPr id="314" name="楕円 313"/>
        <xdr:cNvSpPr/>
      </xdr:nvSpPr>
      <xdr:spPr>
        <a:xfrm>
          <a:off x="8528050" y="56254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31</xdr:row>
      <xdr:rowOff>86360</xdr:rowOff>
    </xdr:from>
    <xdr:ext cx="460375" cy="248920"/>
    <xdr:sp macro="" textlink="">
      <xdr:nvSpPr>
        <xdr:cNvPr id="315" name="テキスト ボックス 314"/>
        <xdr:cNvSpPr txBox="1"/>
      </xdr:nvSpPr>
      <xdr:spPr>
        <a:xfrm>
          <a:off x="8347710" y="5401310"/>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49530</xdr:rowOff>
    </xdr:from>
    <xdr:to xmlns:xdr="http://schemas.openxmlformats.org/drawingml/2006/spreadsheetDrawing">
      <xdr:col>41</xdr:col>
      <xdr:colOff>101600</xdr:colOff>
      <xdr:row>33</xdr:row>
      <xdr:rowOff>150495</xdr:rowOff>
    </xdr:to>
    <xdr:sp macro="" textlink="">
      <xdr:nvSpPr>
        <xdr:cNvPr id="316" name="楕円 315"/>
        <xdr:cNvSpPr/>
      </xdr:nvSpPr>
      <xdr:spPr>
        <a:xfrm>
          <a:off x="7654290" y="5707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31</xdr:row>
      <xdr:rowOff>164465</xdr:rowOff>
    </xdr:from>
    <xdr:ext cx="460375" cy="249555"/>
    <xdr:sp macro="" textlink="">
      <xdr:nvSpPr>
        <xdr:cNvPr id="317" name="テキスト ボックス 316"/>
        <xdr:cNvSpPr txBox="1"/>
      </xdr:nvSpPr>
      <xdr:spPr>
        <a:xfrm>
          <a:off x="7473950" y="547941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164465</xdr:rowOff>
    </xdr:from>
    <xdr:to xmlns:xdr="http://schemas.openxmlformats.org/drawingml/2006/spreadsheetDrawing">
      <xdr:col>36</xdr:col>
      <xdr:colOff>165100</xdr:colOff>
      <xdr:row>33</xdr:row>
      <xdr:rowOff>99695</xdr:rowOff>
    </xdr:to>
    <xdr:sp macro="" textlink="">
      <xdr:nvSpPr>
        <xdr:cNvPr id="318" name="楕円 317"/>
        <xdr:cNvSpPr/>
      </xdr:nvSpPr>
      <xdr:spPr>
        <a:xfrm>
          <a:off x="6784340" y="565086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31</xdr:row>
      <xdr:rowOff>115570</xdr:rowOff>
    </xdr:from>
    <xdr:ext cx="460375" cy="257810"/>
    <xdr:sp macro="" textlink="">
      <xdr:nvSpPr>
        <xdr:cNvPr id="319" name="テキスト ボックス 318"/>
        <xdr:cNvSpPr txBox="1"/>
      </xdr:nvSpPr>
      <xdr:spPr>
        <a:xfrm>
          <a:off x="6604000" y="543052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88265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88265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88265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5900"/>
    <xdr:sp macro="" textlink="">
      <xdr:nvSpPr>
        <xdr:cNvPr id="328" name="テキスト ボックス 327"/>
        <xdr:cNvSpPr txBox="1"/>
      </xdr:nvSpPr>
      <xdr:spPr>
        <a:xfrm>
          <a:off x="6436360" y="8064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474460" y="10083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164465</xdr:rowOff>
    </xdr:from>
    <xdr:ext cx="239395" cy="248920"/>
    <xdr:sp macro="" textlink="">
      <xdr:nvSpPr>
        <xdr:cNvPr id="331" name="テキスト ボックス 330"/>
        <xdr:cNvSpPr txBox="1"/>
      </xdr:nvSpPr>
      <xdr:spPr>
        <a:xfrm>
          <a:off x="6229350" y="9937115"/>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2" name="直線コネクタ 331"/>
        <xdr:cNvCxnSpPr/>
      </xdr:nvCxnSpPr>
      <xdr:spPr>
        <a:xfrm>
          <a:off x="6474460" y="9625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53975</xdr:rowOff>
    </xdr:from>
    <xdr:ext cx="529590" cy="247015"/>
    <xdr:sp macro="" textlink="">
      <xdr:nvSpPr>
        <xdr:cNvPr id="333" name="テキスト ボックス 332"/>
        <xdr:cNvSpPr txBox="1"/>
      </xdr:nvSpPr>
      <xdr:spPr>
        <a:xfrm>
          <a:off x="5954395" y="94837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474460" y="9169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29590" cy="248920"/>
    <xdr:sp macro="" textlink="">
      <xdr:nvSpPr>
        <xdr:cNvPr id="335" name="テキスト ボックス 334"/>
        <xdr:cNvSpPr txBox="1"/>
      </xdr:nvSpPr>
      <xdr:spPr>
        <a:xfrm>
          <a:off x="5954395" y="90271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474460" y="8712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164465</xdr:rowOff>
    </xdr:from>
    <xdr:ext cx="529590" cy="248920"/>
    <xdr:sp macro="" textlink="">
      <xdr:nvSpPr>
        <xdr:cNvPr id="337" name="テキスト ボックス 336"/>
        <xdr:cNvSpPr txBox="1"/>
      </xdr:nvSpPr>
      <xdr:spPr>
        <a:xfrm>
          <a:off x="5954395" y="85655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53975</xdr:rowOff>
    </xdr:from>
    <xdr:ext cx="529590" cy="247015"/>
    <xdr:sp macro="" textlink="">
      <xdr:nvSpPr>
        <xdr:cNvPr id="339" name="テキスト ボックス 338"/>
        <xdr:cNvSpPr txBox="1"/>
      </xdr:nvSpPr>
      <xdr:spPr>
        <a:xfrm>
          <a:off x="5954395" y="81121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164465</xdr:rowOff>
    </xdr:from>
    <xdr:to xmlns:xdr="http://schemas.openxmlformats.org/drawingml/2006/spreadsheetDrawing">
      <xdr:col>54</xdr:col>
      <xdr:colOff>186690</xdr:colOff>
      <xdr:row>58</xdr:row>
      <xdr:rowOff>137160</xdr:rowOff>
    </xdr:to>
    <xdr:cxnSp macro="">
      <xdr:nvCxnSpPr>
        <xdr:cNvPr id="341" name="直線コネクタ 340"/>
        <xdr:cNvCxnSpPr/>
      </xdr:nvCxnSpPr>
      <xdr:spPr>
        <a:xfrm flipV="1">
          <a:off x="10267950" y="873696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140335</xdr:rowOff>
    </xdr:from>
    <xdr:ext cx="311785" cy="259080"/>
    <xdr:sp macro="" textlink="">
      <xdr:nvSpPr>
        <xdr:cNvPr id="342" name="農林水産業費最小値テキスト"/>
        <xdr:cNvSpPr txBox="1"/>
      </xdr:nvSpPr>
      <xdr:spPr>
        <a:xfrm>
          <a:off x="10318750" y="1008443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137160</xdr:rowOff>
    </xdr:from>
    <xdr:to xmlns:xdr="http://schemas.openxmlformats.org/drawingml/2006/spreadsheetDrawing">
      <xdr:col>55</xdr:col>
      <xdr:colOff>88900</xdr:colOff>
      <xdr:row>58</xdr:row>
      <xdr:rowOff>137160</xdr:rowOff>
    </xdr:to>
    <xdr:cxnSp macro="">
      <xdr:nvCxnSpPr>
        <xdr:cNvPr id="343" name="直線コネクタ 342"/>
        <xdr:cNvCxnSpPr/>
      </xdr:nvCxnSpPr>
      <xdr:spPr>
        <a:xfrm>
          <a:off x="10182860" y="10081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115570</xdr:rowOff>
    </xdr:from>
    <xdr:ext cx="532765" cy="257810"/>
    <xdr:sp macro="" textlink="">
      <xdr:nvSpPr>
        <xdr:cNvPr id="344" name="農林水産業費最大値テキスト"/>
        <xdr:cNvSpPr txBox="1"/>
      </xdr:nvSpPr>
      <xdr:spPr>
        <a:xfrm>
          <a:off x="10318750" y="851662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164465</xdr:rowOff>
    </xdr:from>
    <xdr:to xmlns:xdr="http://schemas.openxmlformats.org/drawingml/2006/spreadsheetDrawing">
      <xdr:col>55</xdr:col>
      <xdr:colOff>88900</xdr:colOff>
      <xdr:row>50</xdr:row>
      <xdr:rowOff>164465</xdr:rowOff>
    </xdr:to>
    <xdr:cxnSp macro="">
      <xdr:nvCxnSpPr>
        <xdr:cNvPr id="345" name="直線コネクタ 344"/>
        <xdr:cNvCxnSpPr/>
      </xdr:nvCxnSpPr>
      <xdr:spPr>
        <a:xfrm>
          <a:off x="10182860" y="8736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6985</xdr:rowOff>
    </xdr:from>
    <xdr:to xmlns:xdr="http://schemas.openxmlformats.org/drawingml/2006/spreadsheetDrawing">
      <xdr:col>55</xdr:col>
      <xdr:colOff>0</xdr:colOff>
      <xdr:row>56</xdr:row>
      <xdr:rowOff>55880</xdr:rowOff>
    </xdr:to>
    <xdr:cxnSp macro="">
      <xdr:nvCxnSpPr>
        <xdr:cNvPr id="346" name="直線コネクタ 345"/>
        <xdr:cNvCxnSpPr/>
      </xdr:nvCxnSpPr>
      <xdr:spPr>
        <a:xfrm flipV="1">
          <a:off x="9448800" y="9608185"/>
          <a:ext cx="8191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29210</xdr:rowOff>
    </xdr:from>
    <xdr:ext cx="467995" cy="248920"/>
    <xdr:sp macro="" textlink="">
      <xdr:nvSpPr>
        <xdr:cNvPr id="347" name="農林水産業費平均値テキスト"/>
        <xdr:cNvSpPr txBox="1"/>
      </xdr:nvSpPr>
      <xdr:spPr>
        <a:xfrm>
          <a:off x="10318750" y="9801860"/>
          <a:ext cx="4679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49530</xdr:rowOff>
    </xdr:from>
    <xdr:to xmlns:xdr="http://schemas.openxmlformats.org/drawingml/2006/spreadsheetDrawing">
      <xdr:col>55</xdr:col>
      <xdr:colOff>50800</xdr:colOff>
      <xdr:row>57</xdr:row>
      <xdr:rowOff>151130</xdr:rowOff>
    </xdr:to>
    <xdr:sp macro="" textlink="">
      <xdr:nvSpPr>
        <xdr:cNvPr id="348" name="フローチャート: 判断 347"/>
        <xdr:cNvSpPr/>
      </xdr:nvSpPr>
      <xdr:spPr>
        <a:xfrm>
          <a:off x="10220960" y="9822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20320</xdr:rowOff>
    </xdr:from>
    <xdr:to xmlns:xdr="http://schemas.openxmlformats.org/drawingml/2006/spreadsheetDrawing">
      <xdr:col>50</xdr:col>
      <xdr:colOff>114300</xdr:colOff>
      <xdr:row>56</xdr:row>
      <xdr:rowOff>55880</xdr:rowOff>
    </xdr:to>
    <xdr:cxnSp macro="">
      <xdr:nvCxnSpPr>
        <xdr:cNvPr id="349" name="直線コネクタ 348"/>
        <xdr:cNvCxnSpPr/>
      </xdr:nvCxnSpPr>
      <xdr:spPr>
        <a:xfrm>
          <a:off x="8578850" y="9621520"/>
          <a:ext cx="8699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57785</xdr:rowOff>
    </xdr:from>
    <xdr:to xmlns:xdr="http://schemas.openxmlformats.org/drawingml/2006/spreadsheetDrawing">
      <xdr:col>50</xdr:col>
      <xdr:colOff>165100</xdr:colOff>
      <xdr:row>57</xdr:row>
      <xdr:rowOff>159385</xdr:rowOff>
    </xdr:to>
    <xdr:sp macro="" textlink="">
      <xdr:nvSpPr>
        <xdr:cNvPr id="350" name="フローチャート: 判断 349"/>
        <xdr:cNvSpPr/>
      </xdr:nvSpPr>
      <xdr:spPr>
        <a:xfrm>
          <a:off x="93980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150495</xdr:rowOff>
    </xdr:from>
    <xdr:ext cx="460375" cy="257810"/>
    <xdr:sp macro="" textlink="">
      <xdr:nvSpPr>
        <xdr:cNvPr id="351" name="テキスト ボックス 350"/>
        <xdr:cNvSpPr txBox="1"/>
      </xdr:nvSpPr>
      <xdr:spPr>
        <a:xfrm>
          <a:off x="9217660" y="9923145"/>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20320</xdr:rowOff>
    </xdr:from>
    <xdr:to xmlns:xdr="http://schemas.openxmlformats.org/drawingml/2006/spreadsheetDrawing">
      <xdr:col>45</xdr:col>
      <xdr:colOff>177800</xdr:colOff>
      <xdr:row>56</xdr:row>
      <xdr:rowOff>22860</xdr:rowOff>
    </xdr:to>
    <xdr:cxnSp macro="">
      <xdr:nvCxnSpPr>
        <xdr:cNvPr id="352" name="直線コネクタ 351"/>
        <xdr:cNvCxnSpPr/>
      </xdr:nvCxnSpPr>
      <xdr:spPr>
        <a:xfrm flipV="1">
          <a:off x="7705090" y="9621520"/>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66675</xdr:rowOff>
    </xdr:from>
    <xdr:to xmlns:xdr="http://schemas.openxmlformats.org/drawingml/2006/spreadsheetDrawing">
      <xdr:col>46</xdr:col>
      <xdr:colOff>38100</xdr:colOff>
      <xdr:row>57</xdr:row>
      <xdr:rowOff>164465</xdr:rowOff>
    </xdr:to>
    <xdr:sp macro="" textlink="">
      <xdr:nvSpPr>
        <xdr:cNvPr id="353" name="フローチャート: 判断 352"/>
        <xdr:cNvSpPr/>
      </xdr:nvSpPr>
      <xdr:spPr>
        <a:xfrm>
          <a:off x="8528050" y="98393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158750</xdr:rowOff>
    </xdr:from>
    <xdr:ext cx="460375" cy="255905"/>
    <xdr:sp macro="" textlink="">
      <xdr:nvSpPr>
        <xdr:cNvPr id="354" name="テキスト ボックス 353"/>
        <xdr:cNvSpPr txBox="1"/>
      </xdr:nvSpPr>
      <xdr:spPr>
        <a:xfrm>
          <a:off x="8347710" y="9931400"/>
          <a:ext cx="4603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22860</xdr:rowOff>
    </xdr:from>
    <xdr:to xmlns:xdr="http://schemas.openxmlformats.org/drawingml/2006/spreadsheetDrawing">
      <xdr:col>41</xdr:col>
      <xdr:colOff>50800</xdr:colOff>
      <xdr:row>56</xdr:row>
      <xdr:rowOff>45085</xdr:rowOff>
    </xdr:to>
    <xdr:cxnSp macro="">
      <xdr:nvCxnSpPr>
        <xdr:cNvPr id="355" name="直線コネクタ 354"/>
        <xdr:cNvCxnSpPr/>
      </xdr:nvCxnSpPr>
      <xdr:spPr>
        <a:xfrm flipV="1">
          <a:off x="6835140" y="9624060"/>
          <a:ext cx="869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66040</xdr:rowOff>
    </xdr:from>
    <xdr:to xmlns:xdr="http://schemas.openxmlformats.org/drawingml/2006/spreadsheetDrawing">
      <xdr:col>41</xdr:col>
      <xdr:colOff>101600</xdr:colOff>
      <xdr:row>57</xdr:row>
      <xdr:rowOff>164465</xdr:rowOff>
    </xdr:to>
    <xdr:sp macro="" textlink="">
      <xdr:nvSpPr>
        <xdr:cNvPr id="356" name="フローチャート: 判断 355"/>
        <xdr:cNvSpPr/>
      </xdr:nvSpPr>
      <xdr:spPr>
        <a:xfrm>
          <a:off x="7654290" y="9838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158115</xdr:rowOff>
    </xdr:from>
    <xdr:ext cx="460375" cy="256540"/>
    <xdr:sp macro="" textlink="">
      <xdr:nvSpPr>
        <xdr:cNvPr id="357" name="テキスト ボックス 356"/>
        <xdr:cNvSpPr txBox="1"/>
      </xdr:nvSpPr>
      <xdr:spPr>
        <a:xfrm>
          <a:off x="7473950" y="9930765"/>
          <a:ext cx="4603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80645</xdr:rowOff>
    </xdr:from>
    <xdr:to xmlns:xdr="http://schemas.openxmlformats.org/drawingml/2006/spreadsheetDrawing">
      <xdr:col>36</xdr:col>
      <xdr:colOff>165100</xdr:colOff>
      <xdr:row>58</xdr:row>
      <xdr:rowOff>10795</xdr:rowOff>
    </xdr:to>
    <xdr:sp macro="" textlink="">
      <xdr:nvSpPr>
        <xdr:cNvPr id="358" name="フローチャート: 判断 357"/>
        <xdr:cNvSpPr/>
      </xdr:nvSpPr>
      <xdr:spPr>
        <a:xfrm>
          <a:off x="678434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1270</xdr:rowOff>
    </xdr:from>
    <xdr:ext cx="460375" cy="259080"/>
    <xdr:sp macro="" textlink="">
      <xdr:nvSpPr>
        <xdr:cNvPr id="359" name="テキスト ボックス 358"/>
        <xdr:cNvSpPr txBox="1"/>
      </xdr:nvSpPr>
      <xdr:spPr>
        <a:xfrm>
          <a:off x="6604000" y="9945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0095" cy="259080"/>
    <xdr:sp macro="" textlink="">
      <xdr:nvSpPr>
        <xdr:cNvPr id="361" name="テキスト ボックス 360"/>
        <xdr:cNvSpPr txBox="1"/>
      </xdr:nvSpPr>
      <xdr:spPr>
        <a:xfrm>
          <a:off x="926211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095" cy="259080"/>
    <xdr:sp macro="" textlink="">
      <xdr:nvSpPr>
        <xdr:cNvPr id="362" name="テキスト ボックス 361"/>
        <xdr:cNvSpPr txBox="1"/>
      </xdr:nvSpPr>
      <xdr:spPr>
        <a:xfrm>
          <a:off x="839216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3" name="テキスト ボックス 362"/>
        <xdr:cNvSpPr txBox="1"/>
      </xdr:nvSpPr>
      <xdr:spPr>
        <a:xfrm>
          <a:off x="75184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0095" cy="259080"/>
    <xdr:sp macro="" textlink="">
      <xdr:nvSpPr>
        <xdr:cNvPr id="364" name="テキスト ボックス 363"/>
        <xdr:cNvSpPr txBox="1"/>
      </xdr:nvSpPr>
      <xdr:spPr>
        <a:xfrm>
          <a:off x="66484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127000</xdr:rowOff>
    </xdr:from>
    <xdr:to xmlns:xdr="http://schemas.openxmlformats.org/drawingml/2006/spreadsheetDrawing">
      <xdr:col>55</xdr:col>
      <xdr:colOff>50800</xdr:colOff>
      <xdr:row>56</xdr:row>
      <xdr:rowOff>57150</xdr:rowOff>
    </xdr:to>
    <xdr:sp macro="" textlink="">
      <xdr:nvSpPr>
        <xdr:cNvPr id="365" name="楕円 364"/>
        <xdr:cNvSpPr/>
      </xdr:nvSpPr>
      <xdr:spPr>
        <a:xfrm>
          <a:off x="10220960" y="95567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149860</xdr:rowOff>
    </xdr:from>
    <xdr:ext cx="532765" cy="257810"/>
    <xdr:sp macro="" textlink="">
      <xdr:nvSpPr>
        <xdr:cNvPr id="366" name="農林水産業費該当値テキスト"/>
        <xdr:cNvSpPr txBox="1"/>
      </xdr:nvSpPr>
      <xdr:spPr>
        <a:xfrm>
          <a:off x="10318750" y="940816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6350</xdr:rowOff>
    </xdr:from>
    <xdr:to xmlns:xdr="http://schemas.openxmlformats.org/drawingml/2006/spreadsheetDrawing">
      <xdr:col>50</xdr:col>
      <xdr:colOff>165100</xdr:colOff>
      <xdr:row>56</xdr:row>
      <xdr:rowOff>106680</xdr:rowOff>
    </xdr:to>
    <xdr:sp macro="" textlink="">
      <xdr:nvSpPr>
        <xdr:cNvPr id="367" name="楕円 366"/>
        <xdr:cNvSpPr/>
      </xdr:nvSpPr>
      <xdr:spPr>
        <a:xfrm>
          <a:off x="9398000" y="96075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54</xdr:row>
      <xdr:rowOff>123190</xdr:rowOff>
    </xdr:from>
    <xdr:ext cx="460375" cy="247015"/>
    <xdr:sp macro="" textlink="">
      <xdr:nvSpPr>
        <xdr:cNvPr id="368" name="テキスト ボックス 367"/>
        <xdr:cNvSpPr txBox="1"/>
      </xdr:nvSpPr>
      <xdr:spPr>
        <a:xfrm>
          <a:off x="9217660" y="9381490"/>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140970</xdr:rowOff>
    </xdr:from>
    <xdr:to xmlns:xdr="http://schemas.openxmlformats.org/drawingml/2006/spreadsheetDrawing">
      <xdr:col>46</xdr:col>
      <xdr:colOff>38100</xdr:colOff>
      <xdr:row>56</xdr:row>
      <xdr:rowOff>71120</xdr:rowOff>
    </xdr:to>
    <xdr:sp macro="" textlink="">
      <xdr:nvSpPr>
        <xdr:cNvPr id="369" name="楕円 368"/>
        <xdr:cNvSpPr/>
      </xdr:nvSpPr>
      <xdr:spPr>
        <a:xfrm>
          <a:off x="8528050" y="95707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87630</xdr:rowOff>
    </xdr:from>
    <xdr:ext cx="523240" cy="247015"/>
    <xdr:sp macro="" textlink="">
      <xdr:nvSpPr>
        <xdr:cNvPr id="370" name="テキスト ボックス 369"/>
        <xdr:cNvSpPr txBox="1"/>
      </xdr:nvSpPr>
      <xdr:spPr>
        <a:xfrm>
          <a:off x="8315325" y="9345930"/>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144145</xdr:rowOff>
    </xdr:from>
    <xdr:to xmlns:xdr="http://schemas.openxmlformats.org/drawingml/2006/spreadsheetDrawing">
      <xdr:col>41</xdr:col>
      <xdr:colOff>101600</xdr:colOff>
      <xdr:row>56</xdr:row>
      <xdr:rowOff>74930</xdr:rowOff>
    </xdr:to>
    <xdr:sp macro="" textlink="">
      <xdr:nvSpPr>
        <xdr:cNvPr id="371" name="楕円 370"/>
        <xdr:cNvSpPr/>
      </xdr:nvSpPr>
      <xdr:spPr>
        <a:xfrm>
          <a:off x="765429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90170</xdr:rowOff>
    </xdr:from>
    <xdr:ext cx="523240" cy="255905"/>
    <xdr:sp macro="" textlink="">
      <xdr:nvSpPr>
        <xdr:cNvPr id="372" name="テキスト ボックス 371"/>
        <xdr:cNvSpPr txBox="1"/>
      </xdr:nvSpPr>
      <xdr:spPr>
        <a:xfrm>
          <a:off x="7445375" y="9348470"/>
          <a:ext cx="5232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164465</xdr:rowOff>
    </xdr:from>
    <xdr:to xmlns:xdr="http://schemas.openxmlformats.org/drawingml/2006/spreadsheetDrawing">
      <xdr:col>36</xdr:col>
      <xdr:colOff>165100</xdr:colOff>
      <xdr:row>56</xdr:row>
      <xdr:rowOff>95250</xdr:rowOff>
    </xdr:to>
    <xdr:sp macro="" textlink="">
      <xdr:nvSpPr>
        <xdr:cNvPr id="373" name="楕円 372"/>
        <xdr:cNvSpPr/>
      </xdr:nvSpPr>
      <xdr:spPr>
        <a:xfrm>
          <a:off x="6784340" y="9594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54</xdr:row>
      <xdr:rowOff>112395</xdr:rowOff>
    </xdr:from>
    <xdr:ext cx="460375" cy="248920"/>
    <xdr:sp macro="" textlink="">
      <xdr:nvSpPr>
        <xdr:cNvPr id="374" name="テキスト ボックス 373"/>
        <xdr:cNvSpPr txBox="1"/>
      </xdr:nvSpPr>
      <xdr:spPr>
        <a:xfrm>
          <a:off x="6604000" y="937069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145415</xdr:rowOff>
    </xdr:to>
    <xdr:sp macro="" textlink="">
      <xdr:nvSpPr>
        <xdr:cNvPr id="376" name="正方形/長方形 375"/>
        <xdr:cNvSpPr/>
      </xdr:nvSpPr>
      <xdr:spPr>
        <a:xfrm>
          <a:off x="6597650" y="11200765"/>
          <a:ext cx="149352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145415</xdr:rowOff>
    </xdr:to>
    <xdr:sp macro="" textlink="">
      <xdr:nvSpPr>
        <xdr:cNvPr id="378" name="正方形/長方形 377"/>
        <xdr:cNvSpPr/>
      </xdr:nvSpPr>
      <xdr:spPr>
        <a:xfrm>
          <a:off x="7594600" y="11200765"/>
          <a:ext cx="149352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145415</xdr:rowOff>
    </xdr:to>
    <xdr:sp macro="" textlink="">
      <xdr:nvSpPr>
        <xdr:cNvPr id="380" name="正方形/長方形 379"/>
        <xdr:cNvSpPr/>
      </xdr:nvSpPr>
      <xdr:spPr>
        <a:xfrm>
          <a:off x="8714740" y="11200765"/>
          <a:ext cx="149352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82" name="正方形/長方形 381"/>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38455" cy="224790"/>
    <xdr:sp macro="" textlink="">
      <xdr:nvSpPr>
        <xdr:cNvPr id="383" name="テキスト ボックス 382"/>
        <xdr:cNvSpPr txBox="1"/>
      </xdr:nvSpPr>
      <xdr:spPr>
        <a:xfrm>
          <a:off x="6436360" y="11494135"/>
          <a:ext cx="3384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4" name="直線コネクタ 383"/>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46355</xdr:rowOff>
    </xdr:from>
    <xdr:to xmlns:xdr="http://schemas.openxmlformats.org/drawingml/2006/spreadsheetDrawing">
      <xdr:col>59</xdr:col>
      <xdr:colOff>50800</xdr:colOff>
      <xdr:row>79</xdr:row>
      <xdr:rowOff>46355</xdr:rowOff>
    </xdr:to>
    <xdr:cxnSp macro="">
      <xdr:nvCxnSpPr>
        <xdr:cNvPr id="385" name="直線コネクタ 384"/>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76835</xdr:rowOff>
    </xdr:from>
    <xdr:ext cx="239395" cy="268605"/>
    <xdr:sp macro="" textlink="">
      <xdr:nvSpPr>
        <xdr:cNvPr id="386" name="テキスト ボックス 385"/>
        <xdr:cNvSpPr txBox="1"/>
      </xdr:nvSpPr>
      <xdr:spPr>
        <a:xfrm>
          <a:off x="6229350" y="13449935"/>
          <a:ext cx="2393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87" name="直線コネクタ 386"/>
        <xdr:cNvCxnSpPr/>
      </xdr:nvCxnSpPr>
      <xdr:spPr>
        <a:xfrm>
          <a:off x="6474460" y="1320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36830</xdr:rowOff>
    </xdr:from>
    <xdr:ext cx="529590" cy="269240"/>
    <xdr:sp macro="" textlink="">
      <xdr:nvSpPr>
        <xdr:cNvPr id="388" name="テキスト ボックス 387"/>
        <xdr:cNvSpPr txBox="1"/>
      </xdr:nvSpPr>
      <xdr:spPr>
        <a:xfrm>
          <a:off x="5954395" y="1306703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145415</xdr:rowOff>
    </xdr:from>
    <xdr:to xmlns:xdr="http://schemas.openxmlformats.org/drawingml/2006/spreadsheetDrawing">
      <xdr:col>59</xdr:col>
      <xdr:colOff>50800</xdr:colOff>
      <xdr:row>74</xdr:row>
      <xdr:rowOff>145415</xdr:rowOff>
    </xdr:to>
    <xdr:cxnSp macro="">
      <xdr:nvCxnSpPr>
        <xdr:cNvPr id="389" name="直線コネクタ 388"/>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171450</xdr:rowOff>
    </xdr:from>
    <xdr:ext cx="529590" cy="259080"/>
    <xdr:sp macro="" textlink="">
      <xdr:nvSpPr>
        <xdr:cNvPr id="390" name="テキスト ボックス 389"/>
        <xdr:cNvSpPr txBox="1"/>
      </xdr:nvSpPr>
      <xdr:spPr>
        <a:xfrm>
          <a:off x="5954395" y="12687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105410</xdr:rowOff>
    </xdr:from>
    <xdr:to xmlns:xdr="http://schemas.openxmlformats.org/drawingml/2006/spreadsheetDrawing">
      <xdr:col>59</xdr:col>
      <xdr:colOff>50800</xdr:colOff>
      <xdr:row>72</xdr:row>
      <xdr:rowOff>105410</xdr:rowOff>
    </xdr:to>
    <xdr:cxnSp macro="">
      <xdr:nvCxnSpPr>
        <xdr:cNvPr id="391" name="直線コネクタ 390"/>
        <xdr:cNvCxnSpPr/>
      </xdr:nvCxnSpPr>
      <xdr:spPr>
        <a:xfrm>
          <a:off x="6474460" y="1244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135890</xdr:rowOff>
    </xdr:from>
    <xdr:ext cx="529590" cy="266700"/>
    <xdr:sp macro="" textlink="">
      <xdr:nvSpPr>
        <xdr:cNvPr id="392" name="テキスト ボックス 391"/>
        <xdr:cNvSpPr txBox="1"/>
      </xdr:nvSpPr>
      <xdr:spPr>
        <a:xfrm>
          <a:off x="5954395" y="12308840"/>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66040</xdr:rowOff>
    </xdr:from>
    <xdr:to xmlns:xdr="http://schemas.openxmlformats.org/drawingml/2006/spreadsheetDrawing">
      <xdr:col>59</xdr:col>
      <xdr:colOff>50800</xdr:colOff>
      <xdr:row>70</xdr:row>
      <xdr:rowOff>66040</xdr:rowOff>
    </xdr:to>
    <xdr:cxnSp macro="">
      <xdr:nvCxnSpPr>
        <xdr:cNvPr id="393" name="直線コネクタ 392"/>
        <xdr:cNvCxnSpPr/>
      </xdr:nvCxnSpPr>
      <xdr:spPr>
        <a:xfrm>
          <a:off x="6474460" y="12067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95885</xdr:rowOff>
    </xdr:from>
    <xdr:ext cx="529590" cy="267335"/>
    <xdr:sp macro="" textlink="">
      <xdr:nvSpPr>
        <xdr:cNvPr id="394" name="テキスト ボックス 393"/>
        <xdr:cNvSpPr txBox="1"/>
      </xdr:nvSpPr>
      <xdr:spPr>
        <a:xfrm>
          <a:off x="5954395" y="11925935"/>
          <a:ext cx="529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5" name="直線コネクタ 394"/>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56515</xdr:rowOff>
    </xdr:from>
    <xdr:ext cx="586105" cy="257175"/>
    <xdr:sp macro="" textlink="">
      <xdr:nvSpPr>
        <xdr:cNvPr id="396" name="テキスト ボックス 395"/>
        <xdr:cNvSpPr txBox="1"/>
      </xdr:nvSpPr>
      <xdr:spPr>
        <a:xfrm>
          <a:off x="5890260" y="11543665"/>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97" name="商工費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20955</xdr:rowOff>
    </xdr:from>
    <xdr:to xmlns:xdr="http://schemas.openxmlformats.org/drawingml/2006/spreadsheetDrawing">
      <xdr:col>54</xdr:col>
      <xdr:colOff>186690</xdr:colOff>
      <xdr:row>79</xdr:row>
      <xdr:rowOff>27305</xdr:rowOff>
    </xdr:to>
    <xdr:cxnSp macro="">
      <xdr:nvCxnSpPr>
        <xdr:cNvPr id="398" name="直線コネクタ 397"/>
        <xdr:cNvCxnSpPr/>
      </xdr:nvCxnSpPr>
      <xdr:spPr>
        <a:xfrm flipV="1">
          <a:off x="10267950" y="12022455"/>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31750</xdr:rowOff>
    </xdr:from>
    <xdr:ext cx="376555" cy="257810"/>
    <xdr:sp macro="" textlink="">
      <xdr:nvSpPr>
        <xdr:cNvPr id="399" name="商工費最小値テキスト"/>
        <xdr:cNvSpPr txBox="1"/>
      </xdr:nvSpPr>
      <xdr:spPr>
        <a:xfrm>
          <a:off x="10318750" y="13576300"/>
          <a:ext cx="376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27305</xdr:rowOff>
    </xdr:from>
    <xdr:to xmlns:xdr="http://schemas.openxmlformats.org/drawingml/2006/spreadsheetDrawing">
      <xdr:col>55</xdr:col>
      <xdr:colOff>88900</xdr:colOff>
      <xdr:row>79</xdr:row>
      <xdr:rowOff>27305</xdr:rowOff>
    </xdr:to>
    <xdr:cxnSp macro="">
      <xdr:nvCxnSpPr>
        <xdr:cNvPr id="400" name="直線コネクタ 399"/>
        <xdr:cNvCxnSpPr/>
      </xdr:nvCxnSpPr>
      <xdr:spPr>
        <a:xfrm>
          <a:off x="10182860" y="135718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144145</xdr:rowOff>
    </xdr:from>
    <xdr:ext cx="532765" cy="268605"/>
    <xdr:sp macro="" textlink="">
      <xdr:nvSpPr>
        <xdr:cNvPr id="401" name="商工費最大値テキスト"/>
        <xdr:cNvSpPr txBox="1"/>
      </xdr:nvSpPr>
      <xdr:spPr>
        <a:xfrm>
          <a:off x="10318750" y="1180274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20955</xdr:rowOff>
    </xdr:from>
    <xdr:to xmlns:xdr="http://schemas.openxmlformats.org/drawingml/2006/spreadsheetDrawing">
      <xdr:col>55</xdr:col>
      <xdr:colOff>88900</xdr:colOff>
      <xdr:row>70</xdr:row>
      <xdr:rowOff>20955</xdr:rowOff>
    </xdr:to>
    <xdr:cxnSp macro="">
      <xdr:nvCxnSpPr>
        <xdr:cNvPr id="402" name="直線コネクタ 401"/>
        <xdr:cNvCxnSpPr/>
      </xdr:nvCxnSpPr>
      <xdr:spPr>
        <a:xfrm>
          <a:off x="10182860" y="120224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171450</xdr:rowOff>
    </xdr:from>
    <xdr:to xmlns:xdr="http://schemas.openxmlformats.org/drawingml/2006/spreadsheetDrawing">
      <xdr:col>55</xdr:col>
      <xdr:colOff>0</xdr:colOff>
      <xdr:row>78</xdr:row>
      <xdr:rowOff>29210</xdr:rowOff>
    </xdr:to>
    <xdr:cxnSp macro="">
      <xdr:nvCxnSpPr>
        <xdr:cNvPr id="403" name="直線コネクタ 402"/>
        <xdr:cNvCxnSpPr/>
      </xdr:nvCxnSpPr>
      <xdr:spPr>
        <a:xfrm flipV="1">
          <a:off x="9448800" y="13373100"/>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129540</xdr:rowOff>
    </xdr:from>
    <xdr:ext cx="467995" cy="266700"/>
    <xdr:sp macro="" textlink="">
      <xdr:nvSpPr>
        <xdr:cNvPr id="404" name="商工費平均値テキスト"/>
        <xdr:cNvSpPr txBox="1"/>
      </xdr:nvSpPr>
      <xdr:spPr>
        <a:xfrm>
          <a:off x="10318750" y="13331190"/>
          <a:ext cx="46799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152400</xdr:rowOff>
    </xdr:from>
    <xdr:to xmlns:xdr="http://schemas.openxmlformats.org/drawingml/2006/spreadsheetDrawing">
      <xdr:col>55</xdr:col>
      <xdr:colOff>50800</xdr:colOff>
      <xdr:row>78</xdr:row>
      <xdr:rowOff>80010</xdr:rowOff>
    </xdr:to>
    <xdr:sp macro="" textlink="">
      <xdr:nvSpPr>
        <xdr:cNvPr id="405" name="フローチャート: 判断 404"/>
        <xdr:cNvSpPr/>
      </xdr:nvSpPr>
      <xdr:spPr>
        <a:xfrm>
          <a:off x="10220960" y="133540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158750</xdr:rowOff>
    </xdr:from>
    <xdr:to xmlns:xdr="http://schemas.openxmlformats.org/drawingml/2006/spreadsheetDrawing">
      <xdr:col>50</xdr:col>
      <xdr:colOff>114300</xdr:colOff>
      <xdr:row>78</xdr:row>
      <xdr:rowOff>29210</xdr:rowOff>
    </xdr:to>
    <xdr:cxnSp macro="">
      <xdr:nvCxnSpPr>
        <xdr:cNvPr id="406" name="直線コネクタ 405"/>
        <xdr:cNvCxnSpPr/>
      </xdr:nvCxnSpPr>
      <xdr:spPr>
        <a:xfrm>
          <a:off x="8578850" y="13360400"/>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114935</xdr:rowOff>
    </xdr:from>
    <xdr:to xmlns:xdr="http://schemas.openxmlformats.org/drawingml/2006/spreadsheetDrawing">
      <xdr:col>50</xdr:col>
      <xdr:colOff>165100</xdr:colOff>
      <xdr:row>78</xdr:row>
      <xdr:rowOff>42545</xdr:rowOff>
    </xdr:to>
    <xdr:sp macro="" textlink="">
      <xdr:nvSpPr>
        <xdr:cNvPr id="407" name="フローチャート: 判断 406"/>
        <xdr:cNvSpPr/>
      </xdr:nvSpPr>
      <xdr:spPr>
        <a:xfrm>
          <a:off x="9398000" y="13316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59055</xdr:rowOff>
    </xdr:from>
    <xdr:ext cx="523240" cy="267335"/>
    <xdr:sp macro="" textlink="">
      <xdr:nvSpPr>
        <xdr:cNvPr id="408" name="テキスト ボックス 407"/>
        <xdr:cNvSpPr txBox="1"/>
      </xdr:nvSpPr>
      <xdr:spPr>
        <a:xfrm>
          <a:off x="9185275" y="13089255"/>
          <a:ext cx="52324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126365</xdr:rowOff>
    </xdr:from>
    <xdr:to xmlns:xdr="http://schemas.openxmlformats.org/drawingml/2006/spreadsheetDrawing">
      <xdr:col>45</xdr:col>
      <xdr:colOff>177800</xdr:colOff>
      <xdr:row>77</xdr:row>
      <xdr:rowOff>158750</xdr:rowOff>
    </xdr:to>
    <xdr:cxnSp macro="">
      <xdr:nvCxnSpPr>
        <xdr:cNvPr id="409" name="直線コネクタ 408"/>
        <xdr:cNvCxnSpPr/>
      </xdr:nvCxnSpPr>
      <xdr:spPr>
        <a:xfrm>
          <a:off x="7705090" y="13328015"/>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93980</xdr:rowOff>
    </xdr:from>
    <xdr:to xmlns:xdr="http://schemas.openxmlformats.org/drawingml/2006/spreadsheetDrawing">
      <xdr:col>46</xdr:col>
      <xdr:colOff>38100</xdr:colOff>
      <xdr:row>78</xdr:row>
      <xdr:rowOff>21590</xdr:rowOff>
    </xdr:to>
    <xdr:sp macro="" textlink="">
      <xdr:nvSpPr>
        <xdr:cNvPr id="410" name="フローチャート: 判断 409"/>
        <xdr:cNvSpPr/>
      </xdr:nvSpPr>
      <xdr:spPr>
        <a:xfrm>
          <a:off x="8528050" y="132956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38735</xdr:rowOff>
    </xdr:from>
    <xdr:ext cx="523240" cy="269240"/>
    <xdr:sp macro="" textlink="">
      <xdr:nvSpPr>
        <xdr:cNvPr id="411" name="テキスト ボックス 410"/>
        <xdr:cNvSpPr txBox="1"/>
      </xdr:nvSpPr>
      <xdr:spPr>
        <a:xfrm>
          <a:off x="8315325" y="13068935"/>
          <a:ext cx="5232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126365</xdr:rowOff>
    </xdr:from>
    <xdr:to xmlns:xdr="http://schemas.openxmlformats.org/drawingml/2006/spreadsheetDrawing">
      <xdr:col>41</xdr:col>
      <xdr:colOff>50800</xdr:colOff>
      <xdr:row>78</xdr:row>
      <xdr:rowOff>6985</xdr:rowOff>
    </xdr:to>
    <xdr:cxnSp macro="">
      <xdr:nvCxnSpPr>
        <xdr:cNvPr id="412" name="直線コネクタ 411"/>
        <xdr:cNvCxnSpPr/>
      </xdr:nvCxnSpPr>
      <xdr:spPr>
        <a:xfrm flipV="1">
          <a:off x="6835140" y="13328015"/>
          <a:ext cx="869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79375</xdr:rowOff>
    </xdr:from>
    <xdr:to xmlns:xdr="http://schemas.openxmlformats.org/drawingml/2006/spreadsheetDrawing">
      <xdr:col>41</xdr:col>
      <xdr:colOff>101600</xdr:colOff>
      <xdr:row>78</xdr:row>
      <xdr:rowOff>6985</xdr:rowOff>
    </xdr:to>
    <xdr:sp macro="" textlink="">
      <xdr:nvSpPr>
        <xdr:cNvPr id="413" name="フローチャート: 判断 412"/>
        <xdr:cNvSpPr/>
      </xdr:nvSpPr>
      <xdr:spPr>
        <a:xfrm>
          <a:off x="7654290" y="13281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171450</xdr:rowOff>
    </xdr:from>
    <xdr:ext cx="523240" cy="259080"/>
    <xdr:sp macro="" textlink="">
      <xdr:nvSpPr>
        <xdr:cNvPr id="414" name="テキスト ボックス 413"/>
        <xdr:cNvSpPr txBox="1"/>
      </xdr:nvSpPr>
      <xdr:spPr>
        <a:xfrm>
          <a:off x="7445375" y="133731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32385</xdr:rowOff>
    </xdr:from>
    <xdr:to xmlns:xdr="http://schemas.openxmlformats.org/drawingml/2006/spreadsheetDrawing">
      <xdr:col>36</xdr:col>
      <xdr:colOff>165100</xdr:colOff>
      <xdr:row>78</xdr:row>
      <xdr:rowOff>137795</xdr:rowOff>
    </xdr:to>
    <xdr:sp macro="" textlink="">
      <xdr:nvSpPr>
        <xdr:cNvPr id="415" name="フローチャート: 判断 414"/>
        <xdr:cNvSpPr/>
      </xdr:nvSpPr>
      <xdr:spPr>
        <a:xfrm>
          <a:off x="6784340" y="134054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128270</xdr:rowOff>
    </xdr:from>
    <xdr:ext cx="460375" cy="257810"/>
    <xdr:sp macro="" textlink="">
      <xdr:nvSpPr>
        <xdr:cNvPr id="416" name="テキスト ボックス 415"/>
        <xdr:cNvSpPr txBox="1"/>
      </xdr:nvSpPr>
      <xdr:spPr>
        <a:xfrm>
          <a:off x="6604000" y="1350137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17" name="テキスト ボックス 416"/>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60095" cy="269240"/>
    <xdr:sp macro="" textlink="">
      <xdr:nvSpPr>
        <xdr:cNvPr id="418" name="テキスト ボックス 417"/>
        <xdr:cNvSpPr txBox="1"/>
      </xdr:nvSpPr>
      <xdr:spPr>
        <a:xfrm>
          <a:off x="926211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60095" cy="269240"/>
    <xdr:sp macro="" textlink="">
      <xdr:nvSpPr>
        <xdr:cNvPr id="419" name="テキスト ボックス 418"/>
        <xdr:cNvSpPr txBox="1"/>
      </xdr:nvSpPr>
      <xdr:spPr>
        <a:xfrm>
          <a:off x="839216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60095" cy="269240"/>
    <xdr:sp macro="" textlink="">
      <xdr:nvSpPr>
        <xdr:cNvPr id="420" name="テキスト ボックス 419"/>
        <xdr:cNvSpPr txBox="1"/>
      </xdr:nvSpPr>
      <xdr:spPr>
        <a:xfrm>
          <a:off x="751840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60095" cy="269240"/>
    <xdr:sp macro="" textlink="">
      <xdr:nvSpPr>
        <xdr:cNvPr id="421" name="テキスト ボックス 420"/>
        <xdr:cNvSpPr txBox="1"/>
      </xdr:nvSpPr>
      <xdr:spPr>
        <a:xfrm>
          <a:off x="664845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121285</xdr:rowOff>
    </xdr:from>
    <xdr:to xmlns:xdr="http://schemas.openxmlformats.org/drawingml/2006/spreadsheetDrawing">
      <xdr:col>55</xdr:col>
      <xdr:colOff>50800</xdr:colOff>
      <xdr:row>78</xdr:row>
      <xdr:rowOff>48895</xdr:rowOff>
    </xdr:to>
    <xdr:sp macro="" textlink="">
      <xdr:nvSpPr>
        <xdr:cNvPr id="422" name="楕円 421"/>
        <xdr:cNvSpPr/>
      </xdr:nvSpPr>
      <xdr:spPr>
        <a:xfrm>
          <a:off x="10220960" y="133229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145415</xdr:rowOff>
    </xdr:from>
    <xdr:ext cx="532765" cy="268605"/>
    <xdr:sp macro="" textlink="">
      <xdr:nvSpPr>
        <xdr:cNvPr id="423" name="商工費該当値テキスト"/>
        <xdr:cNvSpPr txBox="1"/>
      </xdr:nvSpPr>
      <xdr:spPr>
        <a:xfrm>
          <a:off x="10318750" y="1317561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154940</xdr:rowOff>
    </xdr:from>
    <xdr:to xmlns:xdr="http://schemas.openxmlformats.org/drawingml/2006/spreadsheetDrawing">
      <xdr:col>50</xdr:col>
      <xdr:colOff>165100</xdr:colOff>
      <xdr:row>78</xdr:row>
      <xdr:rowOff>81915</xdr:rowOff>
    </xdr:to>
    <xdr:sp macro="" textlink="">
      <xdr:nvSpPr>
        <xdr:cNvPr id="424" name="楕円 423"/>
        <xdr:cNvSpPr/>
      </xdr:nvSpPr>
      <xdr:spPr>
        <a:xfrm>
          <a:off x="9398000" y="133565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72390</xdr:rowOff>
    </xdr:from>
    <xdr:ext cx="460375" cy="269240"/>
    <xdr:sp macro="" textlink="">
      <xdr:nvSpPr>
        <xdr:cNvPr id="425" name="テキスト ボックス 424"/>
        <xdr:cNvSpPr txBox="1"/>
      </xdr:nvSpPr>
      <xdr:spPr>
        <a:xfrm>
          <a:off x="9217660" y="13445490"/>
          <a:ext cx="4603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106045</xdr:rowOff>
    </xdr:from>
    <xdr:to xmlns:xdr="http://schemas.openxmlformats.org/drawingml/2006/spreadsheetDrawing">
      <xdr:col>46</xdr:col>
      <xdr:colOff>38100</xdr:colOff>
      <xdr:row>78</xdr:row>
      <xdr:rowOff>33655</xdr:rowOff>
    </xdr:to>
    <xdr:sp macro="" textlink="">
      <xdr:nvSpPr>
        <xdr:cNvPr id="426" name="楕円 425"/>
        <xdr:cNvSpPr/>
      </xdr:nvSpPr>
      <xdr:spPr>
        <a:xfrm>
          <a:off x="8528050" y="1330769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24130</xdr:rowOff>
    </xdr:from>
    <xdr:ext cx="523240" cy="267970"/>
    <xdr:sp macro="" textlink="">
      <xdr:nvSpPr>
        <xdr:cNvPr id="427" name="テキスト ボックス 426"/>
        <xdr:cNvSpPr txBox="1"/>
      </xdr:nvSpPr>
      <xdr:spPr>
        <a:xfrm>
          <a:off x="8315325" y="13397230"/>
          <a:ext cx="52324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73660</xdr:rowOff>
    </xdr:from>
    <xdr:to xmlns:xdr="http://schemas.openxmlformats.org/drawingml/2006/spreadsheetDrawing">
      <xdr:col>41</xdr:col>
      <xdr:colOff>101600</xdr:colOff>
      <xdr:row>78</xdr:row>
      <xdr:rowOff>1270</xdr:rowOff>
    </xdr:to>
    <xdr:sp macro="" textlink="">
      <xdr:nvSpPr>
        <xdr:cNvPr id="428" name="楕円 427"/>
        <xdr:cNvSpPr/>
      </xdr:nvSpPr>
      <xdr:spPr>
        <a:xfrm>
          <a:off x="7654290" y="13275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18415</xdr:rowOff>
    </xdr:from>
    <xdr:ext cx="523240" cy="259080"/>
    <xdr:sp macro="" textlink="">
      <xdr:nvSpPr>
        <xdr:cNvPr id="429" name="テキスト ボックス 428"/>
        <xdr:cNvSpPr txBox="1"/>
      </xdr:nvSpPr>
      <xdr:spPr>
        <a:xfrm>
          <a:off x="7445375" y="130486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59055</xdr:rowOff>
    </xdr:to>
    <xdr:sp macro="" textlink="">
      <xdr:nvSpPr>
        <xdr:cNvPr id="430" name="楕円 429"/>
        <xdr:cNvSpPr/>
      </xdr:nvSpPr>
      <xdr:spPr>
        <a:xfrm>
          <a:off x="6784340" y="133337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76835</xdr:rowOff>
    </xdr:from>
    <xdr:ext cx="523240" cy="268605"/>
    <xdr:sp macro="" textlink="">
      <xdr:nvSpPr>
        <xdr:cNvPr id="431" name="テキスト ボックス 430"/>
        <xdr:cNvSpPr txBox="1"/>
      </xdr:nvSpPr>
      <xdr:spPr>
        <a:xfrm>
          <a:off x="6571615" y="13107035"/>
          <a:ext cx="52324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32" name="正方形/長方形 431"/>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3" name="正方形/長方形 432"/>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35" name="正方形/長方形 434"/>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37" name="正方形/長方形 436"/>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38455" cy="224790"/>
    <xdr:sp macro="" textlink="">
      <xdr:nvSpPr>
        <xdr:cNvPr id="440" name="テキスト ボックス 439"/>
        <xdr:cNvSpPr txBox="1"/>
      </xdr:nvSpPr>
      <xdr:spPr>
        <a:xfrm>
          <a:off x="6436360" y="14923135"/>
          <a:ext cx="3384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9395" cy="259080"/>
    <xdr:sp macro="" textlink="">
      <xdr:nvSpPr>
        <xdr:cNvPr id="443" name="テキスト ボックス 442"/>
        <xdr:cNvSpPr txBox="1"/>
      </xdr:nvSpPr>
      <xdr:spPr>
        <a:xfrm>
          <a:off x="622935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9590" cy="259080"/>
    <xdr:sp macro="" textlink="">
      <xdr:nvSpPr>
        <xdr:cNvPr id="445" name="テキスト ボックス 444"/>
        <xdr:cNvSpPr txBox="1"/>
      </xdr:nvSpPr>
      <xdr:spPr>
        <a:xfrm>
          <a:off x="595439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9590" cy="248920"/>
    <xdr:sp macro="" textlink="">
      <xdr:nvSpPr>
        <xdr:cNvPr id="447" name="テキスト ボックス 446"/>
        <xdr:cNvSpPr txBox="1"/>
      </xdr:nvSpPr>
      <xdr:spPr>
        <a:xfrm>
          <a:off x="5954395" y="161137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9590" cy="259080"/>
    <xdr:sp macro="" textlink="">
      <xdr:nvSpPr>
        <xdr:cNvPr id="449" name="テキスト ボックス 448"/>
        <xdr:cNvSpPr txBox="1"/>
      </xdr:nvSpPr>
      <xdr:spPr>
        <a:xfrm>
          <a:off x="5954395" y="15732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66040</xdr:rowOff>
    </xdr:from>
    <xdr:to xmlns:xdr="http://schemas.openxmlformats.org/drawingml/2006/spreadsheetDrawing">
      <xdr:col>59</xdr:col>
      <xdr:colOff>50800</xdr:colOff>
      <xdr:row>90</xdr:row>
      <xdr:rowOff>66040</xdr:rowOff>
    </xdr:to>
    <xdr:cxnSp macro="">
      <xdr:nvCxnSpPr>
        <xdr:cNvPr id="450" name="直線コネクタ 449"/>
        <xdr:cNvCxnSpPr/>
      </xdr:nvCxnSpPr>
      <xdr:spPr>
        <a:xfrm>
          <a:off x="6474460" y="15496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95885</xdr:rowOff>
    </xdr:from>
    <xdr:ext cx="586105" cy="266700"/>
    <xdr:sp macro="" textlink="">
      <xdr:nvSpPr>
        <xdr:cNvPr id="451" name="テキスト ボックス 450"/>
        <xdr:cNvSpPr txBox="1"/>
      </xdr:nvSpPr>
      <xdr:spPr>
        <a:xfrm>
          <a:off x="5890260" y="15354935"/>
          <a:ext cx="5861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2" name="直線コネクタ 451"/>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86105" cy="257175"/>
    <xdr:sp macro="" textlink="">
      <xdr:nvSpPr>
        <xdr:cNvPr id="453" name="テキスト ボックス 452"/>
        <xdr:cNvSpPr txBox="1"/>
      </xdr:nvSpPr>
      <xdr:spPr>
        <a:xfrm>
          <a:off x="5890260" y="14972665"/>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72390</xdr:rowOff>
    </xdr:from>
    <xdr:to xmlns:xdr="http://schemas.openxmlformats.org/drawingml/2006/spreadsheetDrawing">
      <xdr:col>54</xdr:col>
      <xdr:colOff>186690</xdr:colOff>
      <xdr:row>98</xdr:row>
      <xdr:rowOff>38735</xdr:rowOff>
    </xdr:to>
    <xdr:cxnSp macro="">
      <xdr:nvCxnSpPr>
        <xdr:cNvPr id="455" name="直線コネクタ 454"/>
        <xdr:cNvCxnSpPr/>
      </xdr:nvCxnSpPr>
      <xdr:spPr>
        <a:xfrm flipV="1">
          <a:off x="10267950" y="15502890"/>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42545</xdr:rowOff>
    </xdr:from>
    <xdr:ext cx="532765" cy="249555"/>
    <xdr:sp macro="" textlink="">
      <xdr:nvSpPr>
        <xdr:cNvPr id="456" name="土木費最小値テキスト"/>
        <xdr:cNvSpPr txBox="1"/>
      </xdr:nvSpPr>
      <xdr:spPr>
        <a:xfrm>
          <a:off x="10318750" y="1684464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38735</xdr:rowOff>
    </xdr:from>
    <xdr:to xmlns:xdr="http://schemas.openxmlformats.org/drawingml/2006/spreadsheetDrawing">
      <xdr:col>55</xdr:col>
      <xdr:colOff>88900</xdr:colOff>
      <xdr:row>98</xdr:row>
      <xdr:rowOff>38735</xdr:rowOff>
    </xdr:to>
    <xdr:cxnSp macro="">
      <xdr:nvCxnSpPr>
        <xdr:cNvPr id="457" name="直線コネクタ 456"/>
        <xdr:cNvCxnSpPr/>
      </xdr:nvCxnSpPr>
      <xdr:spPr>
        <a:xfrm>
          <a:off x="10182860" y="168408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17780</xdr:rowOff>
    </xdr:from>
    <xdr:ext cx="596900" cy="267335"/>
    <xdr:sp macro="" textlink="">
      <xdr:nvSpPr>
        <xdr:cNvPr id="458" name="土木費最大値テキスト"/>
        <xdr:cNvSpPr txBox="1"/>
      </xdr:nvSpPr>
      <xdr:spPr>
        <a:xfrm>
          <a:off x="10318750" y="15276830"/>
          <a:ext cx="596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119,489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72390</xdr:rowOff>
    </xdr:from>
    <xdr:to xmlns:xdr="http://schemas.openxmlformats.org/drawingml/2006/spreadsheetDrawing">
      <xdr:col>55</xdr:col>
      <xdr:colOff>88900</xdr:colOff>
      <xdr:row>90</xdr:row>
      <xdr:rowOff>72390</xdr:rowOff>
    </xdr:to>
    <xdr:cxnSp macro="">
      <xdr:nvCxnSpPr>
        <xdr:cNvPr id="459" name="直線コネクタ 458"/>
        <xdr:cNvCxnSpPr/>
      </xdr:nvCxnSpPr>
      <xdr:spPr>
        <a:xfrm>
          <a:off x="10182860" y="15502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140970</xdr:rowOff>
    </xdr:from>
    <xdr:to xmlns:xdr="http://schemas.openxmlformats.org/drawingml/2006/spreadsheetDrawing">
      <xdr:col>55</xdr:col>
      <xdr:colOff>0</xdr:colOff>
      <xdr:row>95</xdr:row>
      <xdr:rowOff>14605</xdr:rowOff>
    </xdr:to>
    <xdr:cxnSp macro="">
      <xdr:nvCxnSpPr>
        <xdr:cNvPr id="460" name="直線コネクタ 459"/>
        <xdr:cNvCxnSpPr/>
      </xdr:nvCxnSpPr>
      <xdr:spPr>
        <a:xfrm flipV="1">
          <a:off x="9448800" y="16257270"/>
          <a:ext cx="8191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147320</xdr:rowOff>
    </xdr:from>
    <xdr:ext cx="532765" cy="259080"/>
    <xdr:sp macro="" textlink="">
      <xdr:nvSpPr>
        <xdr:cNvPr id="461" name="土木費平均値テキスト"/>
        <xdr:cNvSpPr txBox="1"/>
      </xdr:nvSpPr>
      <xdr:spPr>
        <a:xfrm>
          <a:off x="10318750" y="1643507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168910</xdr:rowOff>
    </xdr:from>
    <xdr:to xmlns:xdr="http://schemas.openxmlformats.org/drawingml/2006/spreadsheetDrawing">
      <xdr:col>55</xdr:col>
      <xdr:colOff>50800</xdr:colOff>
      <xdr:row>96</xdr:row>
      <xdr:rowOff>99060</xdr:rowOff>
    </xdr:to>
    <xdr:sp macro="" textlink="">
      <xdr:nvSpPr>
        <xdr:cNvPr id="462" name="フローチャート: 判断 461"/>
        <xdr:cNvSpPr/>
      </xdr:nvSpPr>
      <xdr:spPr>
        <a:xfrm>
          <a:off x="10220960" y="164566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14605</xdr:rowOff>
    </xdr:from>
    <xdr:to xmlns:xdr="http://schemas.openxmlformats.org/drawingml/2006/spreadsheetDrawing">
      <xdr:col>50</xdr:col>
      <xdr:colOff>114300</xdr:colOff>
      <xdr:row>95</xdr:row>
      <xdr:rowOff>27305</xdr:rowOff>
    </xdr:to>
    <xdr:cxnSp macro="">
      <xdr:nvCxnSpPr>
        <xdr:cNvPr id="463" name="直線コネクタ 462"/>
        <xdr:cNvCxnSpPr/>
      </xdr:nvCxnSpPr>
      <xdr:spPr>
        <a:xfrm flipV="1">
          <a:off x="8578850" y="16302355"/>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6350</xdr:rowOff>
    </xdr:from>
    <xdr:to xmlns:xdr="http://schemas.openxmlformats.org/drawingml/2006/spreadsheetDrawing">
      <xdr:col>50</xdr:col>
      <xdr:colOff>165100</xdr:colOff>
      <xdr:row>96</xdr:row>
      <xdr:rowOff>107950</xdr:rowOff>
    </xdr:to>
    <xdr:sp macro="" textlink="">
      <xdr:nvSpPr>
        <xdr:cNvPr id="464" name="フローチャート: 判断 463"/>
        <xdr:cNvSpPr/>
      </xdr:nvSpPr>
      <xdr:spPr>
        <a:xfrm>
          <a:off x="9398000" y="1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99060</xdr:rowOff>
    </xdr:from>
    <xdr:ext cx="523240" cy="250190"/>
    <xdr:sp macro="" textlink="">
      <xdr:nvSpPr>
        <xdr:cNvPr id="465" name="テキスト ボックス 464"/>
        <xdr:cNvSpPr txBox="1"/>
      </xdr:nvSpPr>
      <xdr:spPr>
        <a:xfrm>
          <a:off x="9185275" y="165582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13970</xdr:rowOff>
    </xdr:from>
    <xdr:to xmlns:xdr="http://schemas.openxmlformats.org/drawingml/2006/spreadsheetDrawing">
      <xdr:col>45</xdr:col>
      <xdr:colOff>177800</xdr:colOff>
      <xdr:row>95</xdr:row>
      <xdr:rowOff>27305</xdr:rowOff>
    </xdr:to>
    <xdr:cxnSp macro="">
      <xdr:nvCxnSpPr>
        <xdr:cNvPr id="466" name="直線コネクタ 465"/>
        <xdr:cNvCxnSpPr/>
      </xdr:nvCxnSpPr>
      <xdr:spPr>
        <a:xfrm>
          <a:off x="7705090" y="16130270"/>
          <a:ext cx="87376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635</xdr:rowOff>
    </xdr:from>
    <xdr:to xmlns:xdr="http://schemas.openxmlformats.org/drawingml/2006/spreadsheetDrawing">
      <xdr:col>46</xdr:col>
      <xdr:colOff>38100</xdr:colOff>
      <xdr:row>96</xdr:row>
      <xdr:rowOff>102235</xdr:rowOff>
    </xdr:to>
    <xdr:sp macro="" textlink="">
      <xdr:nvSpPr>
        <xdr:cNvPr id="467" name="フローチャート: 判断 466"/>
        <xdr:cNvSpPr/>
      </xdr:nvSpPr>
      <xdr:spPr>
        <a:xfrm>
          <a:off x="8528050" y="164598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93345</xdr:rowOff>
    </xdr:from>
    <xdr:ext cx="523240" cy="259080"/>
    <xdr:sp macro="" textlink="">
      <xdr:nvSpPr>
        <xdr:cNvPr id="468" name="テキスト ボックス 467"/>
        <xdr:cNvSpPr txBox="1"/>
      </xdr:nvSpPr>
      <xdr:spPr>
        <a:xfrm>
          <a:off x="8315325" y="165525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13970</xdr:rowOff>
    </xdr:from>
    <xdr:to xmlns:xdr="http://schemas.openxmlformats.org/drawingml/2006/spreadsheetDrawing">
      <xdr:col>41</xdr:col>
      <xdr:colOff>50800</xdr:colOff>
      <xdr:row>94</xdr:row>
      <xdr:rowOff>159385</xdr:rowOff>
    </xdr:to>
    <xdr:cxnSp macro="">
      <xdr:nvCxnSpPr>
        <xdr:cNvPr id="469" name="直線コネクタ 468"/>
        <xdr:cNvCxnSpPr/>
      </xdr:nvCxnSpPr>
      <xdr:spPr>
        <a:xfrm flipV="1">
          <a:off x="6835140" y="16130270"/>
          <a:ext cx="86995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19685</xdr:rowOff>
    </xdr:from>
    <xdr:to xmlns:xdr="http://schemas.openxmlformats.org/drawingml/2006/spreadsheetDrawing">
      <xdr:col>41</xdr:col>
      <xdr:colOff>101600</xdr:colOff>
      <xdr:row>96</xdr:row>
      <xdr:rowOff>121285</xdr:rowOff>
    </xdr:to>
    <xdr:sp macro="" textlink="">
      <xdr:nvSpPr>
        <xdr:cNvPr id="470" name="フローチャート: 判断 469"/>
        <xdr:cNvSpPr/>
      </xdr:nvSpPr>
      <xdr:spPr>
        <a:xfrm>
          <a:off x="765429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112395</xdr:rowOff>
    </xdr:from>
    <xdr:ext cx="523240" cy="248285"/>
    <xdr:sp macro="" textlink="">
      <xdr:nvSpPr>
        <xdr:cNvPr id="471" name="テキスト ボックス 470"/>
        <xdr:cNvSpPr txBox="1"/>
      </xdr:nvSpPr>
      <xdr:spPr>
        <a:xfrm>
          <a:off x="7445375" y="165715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27940</xdr:rowOff>
    </xdr:from>
    <xdr:to xmlns:xdr="http://schemas.openxmlformats.org/drawingml/2006/spreadsheetDrawing">
      <xdr:col>36</xdr:col>
      <xdr:colOff>165100</xdr:colOff>
      <xdr:row>96</xdr:row>
      <xdr:rowOff>129540</xdr:rowOff>
    </xdr:to>
    <xdr:sp macro="" textlink="">
      <xdr:nvSpPr>
        <xdr:cNvPr id="472" name="フローチャート: 判断 471"/>
        <xdr:cNvSpPr/>
      </xdr:nvSpPr>
      <xdr:spPr>
        <a:xfrm>
          <a:off x="678434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120650</xdr:rowOff>
    </xdr:from>
    <xdr:ext cx="523240" cy="251460"/>
    <xdr:sp macro="" textlink="">
      <xdr:nvSpPr>
        <xdr:cNvPr id="473" name="テキスト ボックス 472"/>
        <xdr:cNvSpPr txBox="1"/>
      </xdr:nvSpPr>
      <xdr:spPr>
        <a:xfrm>
          <a:off x="6571615" y="165798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095" cy="259080"/>
    <xdr:sp macro="" textlink="">
      <xdr:nvSpPr>
        <xdr:cNvPr id="475" name="テキスト ボックス 474"/>
        <xdr:cNvSpPr txBox="1"/>
      </xdr:nvSpPr>
      <xdr:spPr>
        <a:xfrm>
          <a:off x="926211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095" cy="259080"/>
    <xdr:sp macro="" textlink="">
      <xdr:nvSpPr>
        <xdr:cNvPr id="476" name="テキスト ボックス 475"/>
        <xdr:cNvSpPr txBox="1"/>
      </xdr:nvSpPr>
      <xdr:spPr>
        <a:xfrm>
          <a:off x="83921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7" name="テキスト ボックス 476"/>
        <xdr:cNvSpPr txBox="1"/>
      </xdr:nvSpPr>
      <xdr:spPr>
        <a:xfrm>
          <a:off x="75184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095" cy="259080"/>
    <xdr:sp macro="" textlink="">
      <xdr:nvSpPr>
        <xdr:cNvPr id="478" name="テキスト ボックス 477"/>
        <xdr:cNvSpPr txBox="1"/>
      </xdr:nvSpPr>
      <xdr:spPr>
        <a:xfrm>
          <a:off x="66484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90170</xdr:rowOff>
    </xdr:from>
    <xdr:to xmlns:xdr="http://schemas.openxmlformats.org/drawingml/2006/spreadsheetDrawing">
      <xdr:col>55</xdr:col>
      <xdr:colOff>50800</xdr:colOff>
      <xdr:row>95</xdr:row>
      <xdr:rowOff>20320</xdr:rowOff>
    </xdr:to>
    <xdr:sp macro="" textlink="">
      <xdr:nvSpPr>
        <xdr:cNvPr id="479" name="楕円 478"/>
        <xdr:cNvSpPr/>
      </xdr:nvSpPr>
      <xdr:spPr>
        <a:xfrm>
          <a:off x="10220960" y="162064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113030</xdr:rowOff>
    </xdr:from>
    <xdr:ext cx="532765" cy="259080"/>
    <xdr:sp macro="" textlink="">
      <xdr:nvSpPr>
        <xdr:cNvPr id="480" name="土木費該当値テキスト"/>
        <xdr:cNvSpPr txBox="1"/>
      </xdr:nvSpPr>
      <xdr:spPr>
        <a:xfrm>
          <a:off x="10318750" y="16057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135255</xdr:rowOff>
    </xdr:from>
    <xdr:to xmlns:xdr="http://schemas.openxmlformats.org/drawingml/2006/spreadsheetDrawing">
      <xdr:col>50</xdr:col>
      <xdr:colOff>165100</xdr:colOff>
      <xdr:row>95</xdr:row>
      <xdr:rowOff>65405</xdr:rowOff>
    </xdr:to>
    <xdr:sp macro="" textlink="">
      <xdr:nvSpPr>
        <xdr:cNvPr id="481" name="楕円 480"/>
        <xdr:cNvSpPr/>
      </xdr:nvSpPr>
      <xdr:spPr>
        <a:xfrm>
          <a:off x="9398000" y="162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81915</xdr:rowOff>
    </xdr:from>
    <xdr:ext cx="523240" cy="259080"/>
    <xdr:sp macro="" textlink="">
      <xdr:nvSpPr>
        <xdr:cNvPr id="482" name="テキスト ボックス 481"/>
        <xdr:cNvSpPr txBox="1"/>
      </xdr:nvSpPr>
      <xdr:spPr>
        <a:xfrm>
          <a:off x="9185275" y="160267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147955</xdr:rowOff>
    </xdr:from>
    <xdr:to xmlns:xdr="http://schemas.openxmlformats.org/drawingml/2006/spreadsheetDrawing">
      <xdr:col>46</xdr:col>
      <xdr:colOff>38100</xdr:colOff>
      <xdr:row>95</xdr:row>
      <xdr:rowOff>78105</xdr:rowOff>
    </xdr:to>
    <xdr:sp macro="" textlink="">
      <xdr:nvSpPr>
        <xdr:cNvPr id="483" name="楕円 482"/>
        <xdr:cNvSpPr/>
      </xdr:nvSpPr>
      <xdr:spPr>
        <a:xfrm>
          <a:off x="8528050" y="162642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94615</xdr:rowOff>
    </xdr:from>
    <xdr:ext cx="523240" cy="259080"/>
    <xdr:sp macro="" textlink="">
      <xdr:nvSpPr>
        <xdr:cNvPr id="484" name="テキスト ボックス 483"/>
        <xdr:cNvSpPr txBox="1"/>
      </xdr:nvSpPr>
      <xdr:spPr>
        <a:xfrm>
          <a:off x="8315325" y="160394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134620</xdr:rowOff>
    </xdr:from>
    <xdr:to xmlns:xdr="http://schemas.openxmlformats.org/drawingml/2006/spreadsheetDrawing">
      <xdr:col>41</xdr:col>
      <xdr:colOff>101600</xdr:colOff>
      <xdr:row>94</xdr:row>
      <xdr:rowOff>64770</xdr:rowOff>
    </xdr:to>
    <xdr:sp macro="" textlink="">
      <xdr:nvSpPr>
        <xdr:cNvPr id="485" name="楕円 484"/>
        <xdr:cNvSpPr/>
      </xdr:nvSpPr>
      <xdr:spPr>
        <a:xfrm>
          <a:off x="7654290" y="160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81280</xdr:rowOff>
    </xdr:from>
    <xdr:ext cx="523240" cy="259080"/>
    <xdr:sp macro="" textlink="">
      <xdr:nvSpPr>
        <xdr:cNvPr id="486" name="テキスト ボックス 485"/>
        <xdr:cNvSpPr txBox="1"/>
      </xdr:nvSpPr>
      <xdr:spPr>
        <a:xfrm>
          <a:off x="7445375" y="158546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109220</xdr:rowOff>
    </xdr:from>
    <xdr:to xmlns:xdr="http://schemas.openxmlformats.org/drawingml/2006/spreadsheetDrawing">
      <xdr:col>36</xdr:col>
      <xdr:colOff>165100</xdr:colOff>
      <xdr:row>95</xdr:row>
      <xdr:rowOff>38735</xdr:rowOff>
    </xdr:to>
    <xdr:sp macro="" textlink="">
      <xdr:nvSpPr>
        <xdr:cNvPr id="487" name="楕円 486"/>
        <xdr:cNvSpPr/>
      </xdr:nvSpPr>
      <xdr:spPr>
        <a:xfrm>
          <a:off x="678434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55245</xdr:rowOff>
    </xdr:from>
    <xdr:ext cx="523240" cy="248285"/>
    <xdr:sp macro="" textlink="">
      <xdr:nvSpPr>
        <xdr:cNvPr id="488" name="テキスト ボックス 487"/>
        <xdr:cNvSpPr txBox="1"/>
      </xdr:nvSpPr>
      <xdr:spPr>
        <a:xfrm>
          <a:off x="6571615" y="160000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88265</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88265</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88265</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8455" cy="215900"/>
    <xdr:sp macro="" textlink="">
      <xdr:nvSpPr>
        <xdr:cNvPr id="497" name="テキスト ボックス 496"/>
        <xdr:cNvSpPr txBox="1"/>
      </xdr:nvSpPr>
      <xdr:spPr>
        <a:xfrm>
          <a:off x="12160250" y="4635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57835" cy="248920"/>
    <xdr:sp macro="" textlink="">
      <xdr:nvSpPr>
        <xdr:cNvPr id="499" name="テキスト ボックス 498"/>
        <xdr:cNvSpPr txBox="1"/>
      </xdr:nvSpPr>
      <xdr:spPr>
        <a:xfrm>
          <a:off x="11742420" y="696976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198350" y="6785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127635</xdr:rowOff>
    </xdr:from>
    <xdr:ext cx="457835" cy="257175"/>
    <xdr:sp macro="" textlink="">
      <xdr:nvSpPr>
        <xdr:cNvPr id="501" name="テキスト ボックス 500"/>
        <xdr:cNvSpPr txBox="1"/>
      </xdr:nvSpPr>
      <xdr:spPr>
        <a:xfrm>
          <a:off x="11742420" y="6642735"/>
          <a:ext cx="457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198350" y="6458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29590" cy="249555"/>
    <xdr:sp macro="" textlink="">
      <xdr:nvSpPr>
        <xdr:cNvPr id="503" name="テキスト ボックス 502"/>
        <xdr:cNvSpPr txBox="1"/>
      </xdr:nvSpPr>
      <xdr:spPr>
        <a:xfrm>
          <a:off x="11678285" y="631634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198350" y="6132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160020</xdr:rowOff>
    </xdr:from>
    <xdr:ext cx="529590" cy="256540"/>
    <xdr:sp macro="" textlink="">
      <xdr:nvSpPr>
        <xdr:cNvPr id="505" name="テキスト ボックス 504"/>
        <xdr:cNvSpPr txBox="1"/>
      </xdr:nvSpPr>
      <xdr:spPr>
        <a:xfrm>
          <a:off x="11678285" y="598932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198350" y="5805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29590" cy="250190"/>
    <xdr:sp macro="" textlink="">
      <xdr:nvSpPr>
        <xdr:cNvPr id="507" name="テキスト ボックス 506"/>
        <xdr:cNvSpPr txBox="1"/>
      </xdr:nvSpPr>
      <xdr:spPr>
        <a:xfrm>
          <a:off x="11678285" y="5664200"/>
          <a:ext cx="529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163830</xdr:rowOff>
    </xdr:from>
    <xdr:to xmlns:xdr="http://schemas.openxmlformats.org/drawingml/2006/spreadsheetDrawing">
      <xdr:col>89</xdr:col>
      <xdr:colOff>177800</xdr:colOff>
      <xdr:row>31</xdr:row>
      <xdr:rowOff>163830</xdr:rowOff>
    </xdr:to>
    <xdr:cxnSp macro="">
      <xdr:nvCxnSpPr>
        <xdr:cNvPr id="508" name="直線コネクタ 507"/>
        <xdr:cNvCxnSpPr/>
      </xdr:nvCxnSpPr>
      <xdr:spPr>
        <a:xfrm>
          <a:off x="12198350" y="5478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21590</xdr:rowOff>
    </xdr:from>
    <xdr:ext cx="529590" cy="256540"/>
    <xdr:sp macro="" textlink="">
      <xdr:nvSpPr>
        <xdr:cNvPr id="509" name="テキスト ボックス 508"/>
        <xdr:cNvSpPr txBox="1"/>
      </xdr:nvSpPr>
      <xdr:spPr>
        <a:xfrm>
          <a:off x="11678285" y="533654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198350" y="5152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37465</xdr:rowOff>
    </xdr:from>
    <xdr:ext cx="529590" cy="259080"/>
    <xdr:sp macro="" textlink="">
      <xdr:nvSpPr>
        <xdr:cNvPr id="511" name="テキスト ボックス 510"/>
        <xdr:cNvSpPr txBox="1"/>
      </xdr:nvSpPr>
      <xdr:spPr>
        <a:xfrm>
          <a:off x="11678285" y="5009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28</xdr:row>
      <xdr:rowOff>24765</xdr:rowOff>
    </xdr:to>
    <xdr:cxnSp macro="">
      <xdr:nvCxnSpPr>
        <xdr:cNvPr id="512" name="直線コネクタ 511"/>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53975</xdr:rowOff>
    </xdr:from>
    <xdr:ext cx="529590" cy="247015"/>
    <xdr:sp macro="" textlink="">
      <xdr:nvSpPr>
        <xdr:cNvPr id="513" name="テキスト ボックス 512"/>
        <xdr:cNvSpPr txBox="1"/>
      </xdr:nvSpPr>
      <xdr:spPr>
        <a:xfrm>
          <a:off x="11678285" y="46831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161290</xdr:rowOff>
    </xdr:from>
    <xdr:to xmlns:xdr="http://schemas.openxmlformats.org/drawingml/2006/spreadsheetDrawing">
      <xdr:col>85</xdr:col>
      <xdr:colOff>126365</xdr:colOff>
      <xdr:row>39</xdr:row>
      <xdr:rowOff>149860</xdr:rowOff>
    </xdr:to>
    <xdr:cxnSp macro="">
      <xdr:nvCxnSpPr>
        <xdr:cNvPr id="515" name="直線コネクタ 514"/>
        <xdr:cNvCxnSpPr/>
      </xdr:nvCxnSpPr>
      <xdr:spPr>
        <a:xfrm flipV="1">
          <a:off x="15993745" y="547624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154940</xdr:rowOff>
    </xdr:from>
    <xdr:ext cx="467995" cy="248920"/>
    <xdr:sp macro="" textlink="">
      <xdr:nvSpPr>
        <xdr:cNvPr id="516" name="消防費最小値テキスト"/>
        <xdr:cNvSpPr txBox="1"/>
      </xdr:nvSpPr>
      <xdr:spPr>
        <a:xfrm>
          <a:off x="16046450" y="684149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149860</xdr:rowOff>
    </xdr:from>
    <xdr:to xmlns:xdr="http://schemas.openxmlformats.org/drawingml/2006/spreadsheetDrawing">
      <xdr:col>86</xdr:col>
      <xdr:colOff>25400</xdr:colOff>
      <xdr:row>39</xdr:row>
      <xdr:rowOff>149860</xdr:rowOff>
    </xdr:to>
    <xdr:cxnSp macro="">
      <xdr:nvCxnSpPr>
        <xdr:cNvPr id="517" name="直線コネクタ 516"/>
        <xdr:cNvCxnSpPr/>
      </xdr:nvCxnSpPr>
      <xdr:spPr>
        <a:xfrm>
          <a:off x="15906750" y="6836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109220</xdr:rowOff>
    </xdr:from>
    <xdr:ext cx="532765" cy="250190"/>
    <xdr:sp macro="" textlink="">
      <xdr:nvSpPr>
        <xdr:cNvPr id="518" name="消防費最大値テキスト"/>
        <xdr:cNvSpPr txBox="1"/>
      </xdr:nvSpPr>
      <xdr:spPr>
        <a:xfrm>
          <a:off x="16046450" y="5252720"/>
          <a:ext cx="5327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161290</xdr:rowOff>
    </xdr:from>
    <xdr:to xmlns:xdr="http://schemas.openxmlformats.org/drawingml/2006/spreadsheetDrawing">
      <xdr:col>86</xdr:col>
      <xdr:colOff>25400</xdr:colOff>
      <xdr:row>31</xdr:row>
      <xdr:rowOff>161290</xdr:rowOff>
    </xdr:to>
    <xdr:cxnSp macro="">
      <xdr:nvCxnSpPr>
        <xdr:cNvPr id="519" name="直線コネクタ 518"/>
        <xdr:cNvCxnSpPr/>
      </xdr:nvCxnSpPr>
      <xdr:spPr>
        <a:xfrm>
          <a:off x="15906750" y="5476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2540</xdr:rowOff>
    </xdr:from>
    <xdr:to xmlns:xdr="http://schemas.openxmlformats.org/drawingml/2006/spreadsheetDrawing">
      <xdr:col>85</xdr:col>
      <xdr:colOff>127000</xdr:colOff>
      <xdr:row>34</xdr:row>
      <xdr:rowOff>22860</xdr:rowOff>
    </xdr:to>
    <xdr:cxnSp macro="">
      <xdr:nvCxnSpPr>
        <xdr:cNvPr id="520" name="直線コネクタ 519"/>
        <xdr:cNvCxnSpPr/>
      </xdr:nvCxnSpPr>
      <xdr:spPr>
        <a:xfrm flipV="1">
          <a:off x="15172690" y="5660390"/>
          <a:ext cx="82296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21590</xdr:rowOff>
    </xdr:from>
    <xdr:ext cx="532765" cy="256540"/>
    <xdr:sp macro="" textlink="">
      <xdr:nvSpPr>
        <xdr:cNvPr id="521" name="消防費平均値テキスト"/>
        <xdr:cNvSpPr txBox="1"/>
      </xdr:nvSpPr>
      <xdr:spPr>
        <a:xfrm>
          <a:off x="16046450" y="6193790"/>
          <a:ext cx="5327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43815</xdr:rowOff>
    </xdr:from>
    <xdr:to xmlns:xdr="http://schemas.openxmlformats.org/drawingml/2006/spreadsheetDrawing">
      <xdr:col>85</xdr:col>
      <xdr:colOff>177800</xdr:colOff>
      <xdr:row>36</xdr:row>
      <xdr:rowOff>145415</xdr:rowOff>
    </xdr:to>
    <xdr:sp macro="" textlink="">
      <xdr:nvSpPr>
        <xdr:cNvPr id="522" name="フローチャート: 判断 521"/>
        <xdr:cNvSpPr/>
      </xdr:nvSpPr>
      <xdr:spPr>
        <a:xfrm>
          <a:off x="1594485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71755</xdr:rowOff>
    </xdr:from>
    <xdr:to xmlns:xdr="http://schemas.openxmlformats.org/drawingml/2006/spreadsheetDrawing">
      <xdr:col>81</xdr:col>
      <xdr:colOff>50800</xdr:colOff>
      <xdr:row>34</xdr:row>
      <xdr:rowOff>22860</xdr:rowOff>
    </xdr:to>
    <xdr:cxnSp macro="">
      <xdr:nvCxnSpPr>
        <xdr:cNvPr id="523" name="直線コネクタ 522"/>
        <xdr:cNvCxnSpPr/>
      </xdr:nvCxnSpPr>
      <xdr:spPr>
        <a:xfrm>
          <a:off x="14302740" y="5558155"/>
          <a:ext cx="86995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48260</xdr:rowOff>
    </xdr:from>
    <xdr:to xmlns:xdr="http://schemas.openxmlformats.org/drawingml/2006/spreadsheetDrawing">
      <xdr:col>81</xdr:col>
      <xdr:colOff>101600</xdr:colOff>
      <xdr:row>36</xdr:row>
      <xdr:rowOff>149225</xdr:rowOff>
    </xdr:to>
    <xdr:sp macro="" textlink="">
      <xdr:nvSpPr>
        <xdr:cNvPr id="524" name="フローチャート: 判断 523"/>
        <xdr:cNvSpPr/>
      </xdr:nvSpPr>
      <xdr:spPr>
        <a:xfrm>
          <a:off x="15121890" y="622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140335</xdr:rowOff>
    </xdr:from>
    <xdr:ext cx="523240" cy="259080"/>
    <xdr:sp macro="" textlink="">
      <xdr:nvSpPr>
        <xdr:cNvPr id="525" name="テキスト ボックス 524"/>
        <xdr:cNvSpPr txBox="1"/>
      </xdr:nvSpPr>
      <xdr:spPr>
        <a:xfrm>
          <a:off x="14912975" y="63125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35560</xdr:rowOff>
    </xdr:from>
    <xdr:to xmlns:xdr="http://schemas.openxmlformats.org/drawingml/2006/spreadsheetDrawing">
      <xdr:col>76</xdr:col>
      <xdr:colOff>114300</xdr:colOff>
      <xdr:row>32</xdr:row>
      <xdr:rowOff>71755</xdr:rowOff>
    </xdr:to>
    <xdr:cxnSp macro="">
      <xdr:nvCxnSpPr>
        <xdr:cNvPr id="526" name="直線コネクタ 525"/>
        <xdr:cNvCxnSpPr/>
      </xdr:nvCxnSpPr>
      <xdr:spPr>
        <a:xfrm>
          <a:off x="13432790" y="5350510"/>
          <a:ext cx="86995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44450</xdr:rowOff>
    </xdr:from>
    <xdr:to xmlns:xdr="http://schemas.openxmlformats.org/drawingml/2006/spreadsheetDrawing">
      <xdr:col>76</xdr:col>
      <xdr:colOff>165100</xdr:colOff>
      <xdr:row>36</xdr:row>
      <xdr:rowOff>146050</xdr:rowOff>
    </xdr:to>
    <xdr:sp macro="" textlink="">
      <xdr:nvSpPr>
        <xdr:cNvPr id="527" name="フローチャート: 判断 526"/>
        <xdr:cNvSpPr/>
      </xdr:nvSpPr>
      <xdr:spPr>
        <a:xfrm>
          <a:off x="1425194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137160</xdr:rowOff>
    </xdr:from>
    <xdr:ext cx="523240" cy="259080"/>
    <xdr:sp macro="" textlink="">
      <xdr:nvSpPr>
        <xdr:cNvPr id="528" name="テキスト ボックス 527"/>
        <xdr:cNvSpPr txBox="1"/>
      </xdr:nvSpPr>
      <xdr:spPr>
        <a:xfrm>
          <a:off x="14039215" y="63093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35560</xdr:rowOff>
    </xdr:from>
    <xdr:to xmlns:xdr="http://schemas.openxmlformats.org/drawingml/2006/spreadsheetDrawing">
      <xdr:col>71</xdr:col>
      <xdr:colOff>177800</xdr:colOff>
      <xdr:row>31</xdr:row>
      <xdr:rowOff>133985</xdr:rowOff>
    </xdr:to>
    <xdr:cxnSp macro="">
      <xdr:nvCxnSpPr>
        <xdr:cNvPr id="529" name="直線コネクタ 528"/>
        <xdr:cNvCxnSpPr/>
      </xdr:nvCxnSpPr>
      <xdr:spPr>
        <a:xfrm flipV="1">
          <a:off x="12559030" y="5350510"/>
          <a:ext cx="87376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140970</xdr:rowOff>
    </xdr:from>
    <xdr:to xmlns:xdr="http://schemas.openxmlformats.org/drawingml/2006/spreadsheetDrawing">
      <xdr:col>72</xdr:col>
      <xdr:colOff>38100</xdr:colOff>
      <xdr:row>36</xdr:row>
      <xdr:rowOff>71120</xdr:rowOff>
    </xdr:to>
    <xdr:sp macro="" textlink="">
      <xdr:nvSpPr>
        <xdr:cNvPr id="530" name="フローチャート: 判断 529"/>
        <xdr:cNvSpPr/>
      </xdr:nvSpPr>
      <xdr:spPr>
        <a:xfrm>
          <a:off x="13381990" y="61417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63500</xdr:rowOff>
    </xdr:from>
    <xdr:ext cx="523240" cy="249555"/>
    <xdr:sp macro="" textlink="">
      <xdr:nvSpPr>
        <xdr:cNvPr id="531" name="テキスト ボックス 530"/>
        <xdr:cNvSpPr txBox="1"/>
      </xdr:nvSpPr>
      <xdr:spPr>
        <a:xfrm>
          <a:off x="13169265" y="623570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163830</xdr:rowOff>
    </xdr:from>
    <xdr:to xmlns:xdr="http://schemas.openxmlformats.org/drawingml/2006/spreadsheetDrawing">
      <xdr:col>67</xdr:col>
      <xdr:colOff>101600</xdr:colOff>
      <xdr:row>36</xdr:row>
      <xdr:rowOff>93980</xdr:rowOff>
    </xdr:to>
    <xdr:sp macro="" textlink="">
      <xdr:nvSpPr>
        <xdr:cNvPr id="532" name="フローチャート: 判断 531"/>
        <xdr:cNvSpPr/>
      </xdr:nvSpPr>
      <xdr:spPr>
        <a:xfrm>
          <a:off x="1250823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86360</xdr:rowOff>
    </xdr:from>
    <xdr:ext cx="523240" cy="248920"/>
    <xdr:sp macro="" textlink="">
      <xdr:nvSpPr>
        <xdr:cNvPr id="533" name="テキスト ボックス 532"/>
        <xdr:cNvSpPr txBox="1"/>
      </xdr:nvSpPr>
      <xdr:spPr>
        <a:xfrm>
          <a:off x="12299315" y="625856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35" name="テキスト ボックス 534"/>
        <xdr:cNvSpPr txBox="1"/>
      </xdr:nvSpPr>
      <xdr:spPr>
        <a:xfrm>
          <a:off x="149860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0095" cy="259080"/>
    <xdr:sp macro="" textlink="">
      <xdr:nvSpPr>
        <xdr:cNvPr id="536" name="テキスト ボックス 535"/>
        <xdr:cNvSpPr txBox="1"/>
      </xdr:nvSpPr>
      <xdr:spPr>
        <a:xfrm>
          <a:off x="14116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095" cy="259080"/>
    <xdr:sp macro="" textlink="">
      <xdr:nvSpPr>
        <xdr:cNvPr id="537" name="テキスト ボックス 536"/>
        <xdr:cNvSpPr txBox="1"/>
      </xdr:nvSpPr>
      <xdr:spPr>
        <a:xfrm>
          <a:off x="132461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38" name="テキスト ボックス 537"/>
        <xdr:cNvSpPr txBox="1"/>
      </xdr:nvSpPr>
      <xdr:spPr>
        <a:xfrm>
          <a:off x="123723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123190</xdr:rowOff>
    </xdr:from>
    <xdr:to xmlns:xdr="http://schemas.openxmlformats.org/drawingml/2006/spreadsheetDrawing">
      <xdr:col>85</xdr:col>
      <xdr:colOff>177800</xdr:colOff>
      <xdr:row>33</xdr:row>
      <xdr:rowOff>53340</xdr:rowOff>
    </xdr:to>
    <xdr:sp macro="" textlink="">
      <xdr:nvSpPr>
        <xdr:cNvPr id="539" name="楕円 538"/>
        <xdr:cNvSpPr/>
      </xdr:nvSpPr>
      <xdr:spPr>
        <a:xfrm>
          <a:off x="1594485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146685</xdr:rowOff>
    </xdr:from>
    <xdr:ext cx="532765" cy="248920"/>
    <xdr:sp macro="" textlink="">
      <xdr:nvSpPr>
        <xdr:cNvPr id="540" name="消防費該当値テキスト"/>
        <xdr:cNvSpPr txBox="1"/>
      </xdr:nvSpPr>
      <xdr:spPr>
        <a:xfrm>
          <a:off x="16046450" y="5461635"/>
          <a:ext cx="5327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144145</xdr:rowOff>
    </xdr:from>
    <xdr:to xmlns:xdr="http://schemas.openxmlformats.org/drawingml/2006/spreadsheetDrawing">
      <xdr:col>81</xdr:col>
      <xdr:colOff>101600</xdr:colOff>
      <xdr:row>34</xdr:row>
      <xdr:rowOff>74930</xdr:rowOff>
    </xdr:to>
    <xdr:sp macro="" textlink="">
      <xdr:nvSpPr>
        <xdr:cNvPr id="541" name="楕円 540"/>
        <xdr:cNvSpPr/>
      </xdr:nvSpPr>
      <xdr:spPr>
        <a:xfrm>
          <a:off x="15121890" y="5801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90170</xdr:rowOff>
    </xdr:from>
    <xdr:ext cx="523240" cy="255905"/>
    <xdr:sp macro="" textlink="">
      <xdr:nvSpPr>
        <xdr:cNvPr id="542" name="テキスト ボックス 541"/>
        <xdr:cNvSpPr txBox="1"/>
      </xdr:nvSpPr>
      <xdr:spPr>
        <a:xfrm>
          <a:off x="14912975" y="5576570"/>
          <a:ext cx="5232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20955</xdr:rowOff>
    </xdr:from>
    <xdr:to xmlns:xdr="http://schemas.openxmlformats.org/drawingml/2006/spreadsheetDrawing">
      <xdr:col>76</xdr:col>
      <xdr:colOff>165100</xdr:colOff>
      <xdr:row>32</xdr:row>
      <xdr:rowOff>122555</xdr:rowOff>
    </xdr:to>
    <xdr:sp macro="" textlink="">
      <xdr:nvSpPr>
        <xdr:cNvPr id="543" name="楕円 542"/>
        <xdr:cNvSpPr/>
      </xdr:nvSpPr>
      <xdr:spPr>
        <a:xfrm>
          <a:off x="14251940" y="55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139700</xdr:rowOff>
    </xdr:from>
    <xdr:ext cx="523240" cy="259080"/>
    <xdr:sp macro="" textlink="">
      <xdr:nvSpPr>
        <xdr:cNvPr id="544" name="テキスト ボックス 543"/>
        <xdr:cNvSpPr txBox="1"/>
      </xdr:nvSpPr>
      <xdr:spPr>
        <a:xfrm>
          <a:off x="14039215" y="52832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30</xdr:row>
      <xdr:rowOff>156845</xdr:rowOff>
    </xdr:from>
    <xdr:to xmlns:xdr="http://schemas.openxmlformats.org/drawingml/2006/spreadsheetDrawing">
      <xdr:col>72</xdr:col>
      <xdr:colOff>38100</xdr:colOff>
      <xdr:row>31</xdr:row>
      <xdr:rowOff>86995</xdr:rowOff>
    </xdr:to>
    <xdr:sp macro="" textlink="">
      <xdr:nvSpPr>
        <xdr:cNvPr id="545" name="楕円 544"/>
        <xdr:cNvSpPr/>
      </xdr:nvSpPr>
      <xdr:spPr>
        <a:xfrm>
          <a:off x="13381990" y="53003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29</xdr:row>
      <xdr:rowOff>103505</xdr:rowOff>
    </xdr:from>
    <xdr:ext cx="523240" cy="259080"/>
    <xdr:sp macro="" textlink="">
      <xdr:nvSpPr>
        <xdr:cNvPr id="546" name="テキスト ボックス 545"/>
        <xdr:cNvSpPr txBox="1"/>
      </xdr:nvSpPr>
      <xdr:spPr>
        <a:xfrm>
          <a:off x="13169265" y="50755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82550</xdr:rowOff>
    </xdr:from>
    <xdr:to xmlns:xdr="http://schemas.openxmlformats.org/drawingml/2006/spreadsheetDrawing">
      <xdr:col>67</xdr:col>
      <xdr:colOff>101600</xdr:colOff>
      <xdr:row>32</xdr:row>
      <xdr:rowOff>13335</xdr:rowOff>
    </xdr:to>
    <xdr:sp macro="" textlink="">
      <xdr:nvSpPr>
        <xdr:cNvPr id="547" name="楕円 546"/>
        <xdr:cNvSpPr/>
      </xdr:nvSpPr>
      <xdr:spPr>
        <a:xfrm>
          <a:off x="12508230" y="5397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30</xdr:row>
      <xdr:rowOff>29845</xdr:rowOff>
    </xdr:from>
    <xdr:ext cx="523240" cy="248285"/>
    <xdr:sp macro="" textlink="">
      <xdr:nvSpPr>
        <xdr:cNvPr id="548" name="テキスト ボックス 547"/>
        <xdr:cNvSpPr txBox="1"/>
      </xdr:nvSpPr>
      <xdr:spPr>
        <a:xfrm>
          <a:off x="12299315" y="517334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88265</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88265</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88265</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8455" cy="215900"/>
    <xdr:sp macro="" textlink="">
      <xdr:nvSpPr>
        <xdr:cNvPr id="557" name="テキスト ボックス 556"/>
        <xdr:cNvSpPr txBox="1"/>
      </xdr:nvSpPr>
      <xdr:spPr>
        <a:xfrm>
          <a:off x="12160250" y="8064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9395" cy="248920"/>
    <xdr:sp macro="" textlink="">
      <xdr:nvSpPr>
        <xdr:cNvPr id="559" name="テキスト ボックス 558"/>
        <xdr:cNvSpPr txBox="1"/>
      </xdr:nvSpPr>
      <xdr:spPr>
        <a:xfrm>
          <a:off x="11953240" y="103987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0" name="直線コネクタ 559"/>
        <xdr:cNvCxnSpPr/>
      </xdr:nvCxnSpPr>
      <xdr:spPr>
        <a:xfrm>
          <a:off x="1219835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73025</xdr:rowOff>
    </xdr:from>
    <xdr:ext cx="529590" cy="259080"/>
    <xdr:sp macro="" textlink="">
      <xdr:nvSpPr>
        <xdr:cNvPr id="561" name="テキスト ボックス 560"/>
        <xdr:cNvSpPr txBox="1"/>
      </xdr:nvSpPr>
      <xdr:spPr>
        <a:xfrm>
          <a:off x="11678285" y="10017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2" name="直線コネクタ 561"/>
        <xdr:cNvCxnSpPr/>
      </xdr:nvCxnSpPr>
      <xdr:spPr>
        <a:xfrm>
          <a:off x="1219835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34925</xdr:rowOff>
    </xdr:from>
    <xdr:ext cx="529590" cy="259080"/>
    <xdr:sp macro="" textlink="">
      <xdr:nvSpPr>
        <xdr:cNvPr id="563" name="テキスト ボックス 562"/>
        <xdr:cNvSpPr txBox="1"/>
      </xdr:nvSpPr>
      <xdr:spPr>
        <a:xfrm>
          <a:off x="11678285" y="9636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4" name="直線コネクタ 563"/>
        <xdr:cNvCxnSpPr/>
      </xdr:nvCxnSpPr>
      <xdr:spPr>
        <a:xfrm>
          <a:off x="1219835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164465</xdr:rowOff>
    </xdr:from>
    <xdr:ext cx="529590" cy="248920"/>
    <xdr:sp macro="" textlink="">
      <xdr:nvSpPr>
        <xdr:cNvPr id="565" name="テキスト ボックス 564"/>
        <xdr:cNvSpPr txBox="1"/>
      </xdr:nvSpPr>
      <xdr:spPr>
        <a:xfrm>
          <a:off x="11678285" y="92513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6" name="直線コネクタ 565"/>
        <xdr:cNvCxnSpPr/>
      </xdr:nvCxnSpPr>
      <xdr:spPr>
        <a:xfrm>
          <a:off x="1219835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130175</xdr:rowOff>
    </xdr:from>
    <xdr:ext cx="529590" cy="257175"/>
    <xdr:sp macro="" textlink="">
      <xdr:nvSpPr>
        <xdr:cNvPr id="567" name="テキスト ボックス 566"/>
        <xdr:cNvSpPr txBox="1"/>
      </xdr:nvSpPr>
      <xdr:spPr>
        <a:xfrm>
          <a:off x="11678285" y="887412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8" name="直線コネクタ 567"/>
        <xdr:cNvCxnSpPr/>
      </xdr:nvCxnSpPr>
      <xdr:spPr>
        <a:xfrm>
          <a:off x="1219835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92075</xdr:rowOff>
    </xdr:from>
    <xdr:ext cx="586105" cy="257175"/>
    <xdr:sp macro="" textlink="">
      <xdr:nvSpPr>
        <xdr:cNvPr id="569" name="テキスト ボックス 568"/>
        <xdr:cNvSpPr txBox="1"/>
      </xdr:nvSpPr>
      <xdr:spPr>
        <a:xfrm>
          <a:off x="11614150" y="8493125"/>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48</xdr:row>
      <xdr:rowOff>24765</xdr:rowOff>
    </xdr:to>
    <xdr:cxnSp macro="">
      <xdr:nvCxnSpPr>
        <xdr:cNvPr id="570" name="直線コネクタ 569"/>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53975</xdr:rowOff>
    </xdr:from>
    <xdr:ext cx="586105" cy="247015"/>
    <xdr:sp macro="" textlink="">
      <xdr:nvSpPr>
        <xdr:cNvPr id="571" name="テキスト ボックス 570"/>
        <xdr:cNvSpPr txBox="1"/>
      </xdr:nvSpPr>
      <xdr:spPr>
        <a:xfrm>
          <a:off x="11614150" y="8112125"/>
          <a:ext cx="5861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72" name="教育費グラフ枠"/>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31115</xdr:rowOff>
    </xdr:from>
    <xdr:to xmlns:xdr="http://schemas.openxmlformats.org/drawingml/2006/spreadsheetDrawing">
      <xdr:col>85</xdr:col>
      <xdr:colOff>126365</xdr:colOff>
      <xdr:row>58</xdr:row>
      <xdr:rowOff>69850</xdr:rowOff>
    </xdr:to>
    <xdr:cxnSp macro="">
      <xdr:nvCxnSpPr>
        <xdr:cNvPr id="573" name="直線コネクタ 572"/>
        <xdr:cNvCxnSpPr/>
      </xdr:nvCxnSpPr>
      <xdr:spPr>
        <a:xfrm flipV="1">
          <a:off x="15993745" y="860361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74930</xdr:rowOff>
    </xdr:from>
    <xdr:ext cx="532765" cy="250190"/>
    <xdr:sp macro="" textlink="">
      <xdr:nvSpPr>
        <xdr:cNvPr id="574" name="教育費最小値テキスト"/>
        <xdr:cNvSpPr txBox="1"/>
      </xdr:nvSpPr>
      <xdr:spPr>
        <a:xfrm>
          <a:off x="16046450" y="10019030"/>
          <a:ext cx="5327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69850</xdr:rowOff>
    </xdr:from>
    <xdr:to xmlns:xdr="http://schemas.openxmlformats.org/drawingml/2006/spreadsheetDrawing">
      <xdr:col>86</xdr:col>
      <xdr:colOff>25400</xdr:colOff>
      <xdr:row>58</xdr:row>
      <xdr:rowOff>69850</xdr:rowOff>
    </xdr:to>
    <xdr:cxnSp macro="">
      <xdr:nvCxnSpPr>
        <xdr:cNvPr id="575" name="直線コネクタ 574"/>
        <xdr:cNvCxnSpPr/>
      </xdr:nvCxnSpPr>
      <xdr:spPr>
        <a:xfrm>
          <a:off x="15906750" y="10013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148590</xdr:rowOff>
    </xdr:from>
    <xdr:ext cx="596900" cy="257810"/>
    <xdr:sp macro="" textlink="">
      <xdr:nvSpPr>
        <xdr:cNvPr id="576" name="教育費最大値テキスト"/>
        <xdr:cNvSpPr txBox="1"/>
      </xdr:nvSpPr>
      <xdr:spPr>
        <a:xfrm>
          <a:off x="16046450" y="837819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101,696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31115</xdr:rowOff>
    </xdr:from>
    <xdr:to xmlns:xdr="http://schemas.openxmlformats.org/drawingml/2006/spreadsheetDrawing">
      <xdr:col>86</xdr:col>
      <xdr:colOff>25400</xdr:colOff>
      <xdr:row>50</xdr:row>
      <xdr:rowOff>31115</xdr:rowOff>
    </xdr:to>
    <xdr:cxnSp macro="">
      <xdr:nvCxnSpPr>
        <xdr:cNvPr id="577" name="直線コネクタ 576"/>
        <xdr:cNvCxnSpPr/>
      </xdr:nvCxnSpPr>
      <xdr:spPr>
        <a:xfrm>
          <a:off x="15906750" y="8603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160020</xdr:rowOff>
    </xdr:from>
    <xdr:to xmlns:xdr="http://schemas.openxmlformats.org/drawingml/2006/spreadsheetDrawing">
      <xdr:col>85</xdr:col>
      <xdr:colOff>127000</xdr:colOff>
      <xdr:row>56</xdr:row>
      <xdr:rowOff>70485</xdr:rowOff>
    </xdr:to>
    <xdr:cxnSp macro="">
      <xdr:nvCxnSpPr>
        <xdr:cNvPr id="578" name="直線コネクタ 577"/>
        <xdr:cNvCxnSpPr/>
      </xdr:nvCxnSpPr>
      <xdr:spPr>
        <a:xfrm flipV="1">
          <a:off x="15172690" y="9589770"/>
          <a:ext cx="82296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101600</xdr:rowOff>
    </xdr:from>
    <xdr:ext cx="532765" cy="259080"/>
    <xdr:sp macro="" textlink="">
      <xdr:nvSpPr>
        <xdr:cNvPr id="579" name="教育費平均値テキスト"/>
        <xdr:cNvSpPr txBox="1"/>
      </xdr:nvSpPr>
      <xdr:spPr>
        <a:xfrm>
          <a:off x="16046450" y="953135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122555</xdr:rowOff>
    </xdr:from>
    <xdr:to xmlns:xdr="http://schemas.openxmlformats.org/drawingml/2006/spreadsheetDrawing">
      <xdr:col>85</xdr:col>
      <xdr:colOff>177800</xdr:colOff>
      <xdr:row>56</xdr:row>
      <xdr:rowOff>52705</xdr:rowOff>
    </xdr:to>
    <xdr:sp macro="" textlink="">
      <xdr:nvSpPr>
        <xdr:cNvPr id="580" name="フローチャート: 判断 579"/>
        <xdr:cNvSpPr/>
      </xdr:nvSpPr>
      <xdr:spPr>
        <a:xfrm>
          <a:off x="1594485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33655</xdr:rowOff>
    </xdr:from>
    <xdr:to xmlns:xdr="http://schemas.openxmlformats.org/drawingml/2006/spreadsheetDrawing">
      <xdr:col>81</xdr:col>
      <xdr:colOff>50800</xdr:colOff>
      <xdr:row>56</xdr:row>
      <xdr:rowOff>70485</xdr:rowOff>
    </xdr:to>
    <xdr:cxnSp macro="">
      <xdr:nvCxnSpPr>
        <xdr:cNvPr id="581" name="直線コネクタ 580"/>
        <xdr:cNvCxnSpPr/>
      </xdr:nvCxnSpPr>
      <xdr:spPr>
        <a:xfrm>
          <a:off x="14302740" y="9634855"/>
          <a:ext cx="8699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3810</xdr:rowOff>
    </xdr:from>
    <xdr:to xmlns:xdr="http://schemas.openxmlformats.org/drawingml/2006/spreadsheetDrawing">
      <xdr:col>81</xdr:col>
      <xdr:colOff>101600</xdr:colOff>
      <xdr:row>56</xdr:row>
      <xdr:rowOff>105410</xdr:rowOff>
    </xdr:to>
    <xdr:sp macro="" textlink="">
      <xdr:nvSpPr>
        <xdr:cNvPr id="582" name="フローチャート: 判断 581"/>
        <xdr:cNvSpPr/>
      </xdr:nvSpPr>
      <xdr:spPr>
        <a:xfrm>
          <a:off x="1512189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122555</xdr:rowOff>
    </xdr:from>
    <xdr:ext cx="523240" cy="247015"/>
    <xdr:sp macro="" textlink="">
      <xdr:nvSpPr>
        <xdr:cNvPr id="583" name="テキスト ボックス 582"/>
        <xdr:cNvSpPr txBox="1"/>
      </xdr:nvSpPr>
      <xdr:spPr>
        <a:xfrm>
          <a:off x="14912975" y="9380855"/>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49530</xdr:rowOff>
    </xdr:from>
    <xdr:to xmlns:xdr="http://schemas.openxmlformats.org/drawingml/2006/spreadsheetDrawing">
      <xdr:col>76</xdr:col>
      <xdr:colOff>114300</xdr:colOff>
      <xdr:row>56</xdr:row>
      <xdr:rowOff>33655</xdr:rowOff>
    </xdr:to>
    <xdr:cxnSp macro="">
      <xdr:nvCxnSpPr>
        <xdr:cNvPr id="584" name="直線コネクタ 583"/>
        <xdr:cNvCxnSpPr/>
      </xdr:nvCxnSpPr>
      <xdr:spPr>
        <a:xfrm>
          <a:off x="13432790" y="9307830"/>
          <a:ext cx="86995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29845</xdr:rowOff>
    </xdr:from>
    <xdr:to xmlns:xdr="http://schemas.openxmlformats.org/drawingml/2006/spreadsheetDrawing">
      <xdr:col>76</xdr:col>
      <xdr:colOff>165100</xdr:colOff>
      <xdr:row>56</xdr:row>
      <xdr:rowOff>132080</xdr:rowOff>
    </xdr:to>
    <xdr:sp macro="" textlink="">
      <xdr:nvSpPr>
        <xdr:cNvPr id="585" name="フローチャート: 判断 584"/>
        <xdr:cNvSpPr/>
      </xdr:nvSpPr>
      <xdr:spPr>
        <a:xfrm>
          <a:off x="1425194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122555</xdr:rowOff>
    </xdr:from>
    <xdr:ext cx="523240" cy="247015"/>
    <xdr:sp macro="" textlink="">
      <xdr:nvSpPr>
        <xdr:cNvPr id="586" name="テキスト ボックス 585"/>
        <xdr:cNvSpPr txBox="1"/>
      </xdr:nvSpPr>
      <xdr:spPr>
        <a:xfrm>
          <a:off x="14039215" y="9723755"/>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49530</xdr:rowOff>
    </xdr:from>
    <xdr:to xmlns:xdr="http://schemas.openxmlformats.org/drawingml/2006/spreadsheetDrawing">
      <xdr:col>71</xdr:col>
      <xdr:colOff>177800</xdr:colOff>
      <xdr:row>54</xdr:row>
      <xdr:rowOff>97790</xdr:rowOff>
    </xdr:to>
    <xdr:cxnSp macro="">
      <xdr:nvCxnSpPr>
        <xdr:cNvPr id="587" name="直線コネクタ 586"/>
        <xdr:cNvCxnSpPr/>
      </xdr:nvCxnSpPr>
      <xdr:spPr>
        <a:xfrm flipV="1">
          <a:off x="12559030" y="9307830"/>
          <a:ext cx="8737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86360</xdr:rowOff>
    </xdr:from>
    <xdr:to xmlns:xdr="http://schemas.openxmlformats.org/drawingml/2006/spreadsheetDrawing">
      <xdr:col>72</xdr:col>
      <xdr:colOff>38100</xdr:colOff>
      <xdr:row>56</xdr:row>
      <xdr:rowOff>15875</xdr:rowOff>
    </xdr:to>
    <xdr:sp macro="" textlink="">
      <xdr:nvSpPr>
        <xdr:cNvPr id="588" name="フローチャート: 判断 587"/>
        <xdr:cNvSpPr/>
      </xdr:nvSpPr>
      <xdr:spPr>
        <a:xfrm>
          <a:off x="13381990" y="951611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6985</xdr:rowOff>
    </xdr:from>
    <xdr:ext cx="523240" cy="249555"/>
    <xdr:sp macro="" textlink="">
      <xdr:nvSpPr>
        <xdr:cNvPr id="589" name="テキスト ボックス 588"/>
        <xdr:cNvSpPr txBox="1"/>
      </xdr:nvSpPr>
      <xdr:spPr>
        <a:xfrm>
          <a:off x="13169265" y="96081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40640</xdr:rowOff>
    </xdr:from>
    <xdr:to xmlns:xdr="http://schemas.openxmlformats.org/drawingml/2006/spreadsheetDrawing">
      <xdr:col>67</xdr:col>
      <xdr:colOff>101600</xdr:colOff>
      <xdr:row>56</xdr:row>
      <xdr:rowOff>140970</xdr:rowOff>
    </xdr:to>
    <xdr:sp macro="" textlink="">
      <xdr:nvSpPr>
        <xdr:cNvPr id="590" name="フローチャート: 判断 589"/>
        <xdr:cNvSpPr/>
      </xdr:nvSpPr>
      <xdr:spPr>
        <a:xfrm>
          <a:off x="12508230" y="9641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132715</xdr:rowOff>
    </xdr:from>
    <xdr:ext cx="523240" cy="249555"/>
    <xdr:sp macro="" textlink="">
      <xdr:nvSpPr>
        <xdr:cNvPr id="591" name="テキスト ボックス 590"/>
        <xdr:cNvSpPr txBox="1"/>
      </xdr:nvSpPr>
      <xdr:spPr>
        <a:xfrm>
          <a:off x="12299315" y="973391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93" name="テキスト ボックス 592"/>
        <xdr:cNvSpPr txBox="1"/>
      </xdr:nvSpPr>
      <xdr:spPr>
        <a:xfrm>
          <a:off x="149860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0095" cy="259080"/>
    <xdr:sp macro="" textlink="">
      <xdr:nvSpPr>
        <xdr:cNvPr id="594" name="テキスト ボックス 593"/>
        <xdr:cNvSpPr txBox="1"/>
      </xdr:nvSpPr>
      <xdr:spPr>
        <a:xfrm>
          <a:off x="14116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095" cy="259080"/>
    <xdr:sp macro="" textlink="">
      <xdr:nvSpPr>
        <xdr:cNvPr id="595" name="テキスト ボックス 594"/>
        <xdr:cNvSpPr txBox="1"/>
      </xdr:nvSpPr>
      <xdr:spPr>
        <a:xfrm>
          <a:off x="132461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96" name="テキスト ボックス 595"/>
        <xdr:cNvSpPr txBox="1"/>
      </xdr:nvSpPr>
      <xdr:spPr>
        <a:xfrm>
          <a:off x="123723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109855</xdr:rowOff>
    </xdr:from>
    <xdr:to xmlns:xdr="http://schemas.openxmlformats.org/drawingml/2006/spreadsheetDrawing">
      <xdr:col>85</xdr:col>
      <xdr:colOff>177800</xdr:colOff>
      <xdr:row>56</xdr:row>
      <xdr:rowOff>40640</xdr:rowOff>
    </xdr:to>
    <xdr:sp macro="" textlink="">
      <xdr:nvSpPr>
        <xdr:cNvPr id="597" name="楕円 596"/>
        <xdr:cNvSpPr/>
      </xdr:nvSpPr>
      <xdr:spPr>
        <a:xfrm>
          <a:off x="15944850" y="9539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132715</xdr:rowOff>
    </xdr:from>
    <xdr:ext cx="532765" cy="249555"/>
    <xdr:sp macro="" textlink="">
      <xdr:nvSpPr>
        <xdr:cNvPr id="598" name="教育費該当値テキスト"/>
        <xdr:cNvSpPr txBox="1"/>
      </xdr:nvSpPr>
      <xdr:spPr>
        <a:xfrm>
          <a:off x="16046450" y="939101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19685</xdr:rowOff>
    </xdr:from>
    <xdr:to xmlns:xdr="http://schemas.openxmlformats.org/drawingml/2006/spreadsheetDrawing">
      <xdr:col>81</xdr:col>
      <xdr:colOff>101600</xdr:colOff>
      <xdr:row>56</xdr:row>
      <xdr:rowOff>121920</xdr:rowOff>
    </xdr:to>
    <xdr:sp macro="" textlink="">
      <xdr:nvSpPr>
        <xdr:cNvPr id="599" name="楕円 598"/>
        <xdr:cNvSpPr/>
      </xdr:nvSpPr>
      <xdr:spPr>
        <a:xfrm>
          <a:off x="15121890" y="9620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113030</xdr:rowOff>
    </xdr:from>
    <xdr:ext cx="523240" cy="259080"/>
    <xdr:sp macro="" textlink="">
      <xdr:nvSpPr>
        <xdr:cNvPr id="600" name="テキスト ボックス 599"/>
        <xdr:cNvSpPr txBox="1"/>
      </xdr:nvSpPr>
      <xdr:spPr>
        <a:xfrm>
          <a:off x="14912975" y="97142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154940</xdr:rowOff>
    </xdr:from>
    <xdr:to xmlns:xdr="http://schemas.openxmlformats.org/drawingml/2006/spreadsheetDrawing">
      <xdr:col>76</xdr:col>
      <xdr:colOff>165100</xdr:colOff>
      <xdr:row>56</xdr:row>
      <xdr:rowOff>83820</xdr:rowOff>
    </xdr:to>
    <xdr:sp macro="" textlink="">
      <xdr:nvSpPr>
        <xdr:cNvPr id="601" name="楕円 600"/>
        <xdr:cNvSpPr/>
      </xdr:nvSpPr>
      <xdr:spPr>
        <a:xfrm>
          <a:off x="14251940" y="95846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100965</xdr:rowOff>
    </xdr:from>
    <xdr:ext cx="523240" cy="248920"/>
    <xdr:sp macro="" textlink="">
      <xdr:nvSpPr>
        <xdr:cNvPr id="602" name="テキスト ボックス 601"/>
        <xdr:cNvSpPr txBox="1"/>
      </xdr:nvSpPr>
      <xdr:spPr>
        <a:xfrm>
          <a:off x="14039215" y="9359265"/>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164465</xdr:rowOff>
    </xdr:from>
    <xdr:to xmlns:xdr="http://schemas.openxmlformats.org/drawingml/2006/spreadsheetDrawing">
      <xdr:col>72</xdr:col>
      <xdr:colOff>38100</xdr:colOff>
      <xdr:row>54</xdr:row>
      <xdr:rowOff>100330</xdr:rowOff>
    </xdr:to>
    <xdr:sp macro="" textlink="">
      <xdr:nvSpPr>
        <xdr:cNvPr id="603" name="楕円 602"/>
        <xdr:cNvSpPr/>
      </xdr:nvSpPr>
      <xdr:spPr>
        <a:xfrm>
          <a:off x="13381990" y="925131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116205</xdr:rowOff>
    </xdr:from>
    <xdr:ext cx="523240" cy="257810"/>
    <xdr:sp macro="" textlink="">
      <xdr:nvSpPr>
        <xdr:cNvPr id="604" name="テキスト ボックス 603"/>
        <xdr:cNvSpPr txBox="1"/>
      </xdr:nvSpPr>
      <xdr:spPr>
        <a:xfrm>
          <a:off x="13169265" y="9031605"/>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46990</xdr:rowOff>
    </xdr:from>
    <xdr:to xmlns:xdr="http://schemas.openxmlformats.org/drawingml/2006/spreadsheetDrawing">
      <xdr:col>67</xdr:col>
      <xdr:colOff>101600</xdr:colOff>
      <xdr:row>54</xdr:row>
      <xdr:rowOff>148590</xdr:rowOff>
    </xdr:to>
    <xdr:sp macro="" textlink="">
      <xdr:nvSpPr>
        <xdr:cNvPr id="605" name="楕円 604"/>
        <xdr:cNvSpPr/>
      </xdr:nvSpPr>
      <xdr:spPr>
        <a:xfrm>
          <a:off x="12508230" y="93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52</xdr:row>
      <xdr:rowOff>164465</xdr:rowOff>
    </xdr:from>
    <xdr:ext cx="523240" cy="259080"/>
    <xdr:sp macro="" textlink="">
      <xdr:nvSpPr>
        <xdr:cNvPr id="606" name="テキスト ボックス 605"/>
        <xdr:cNvSpPr txBox="1"/>
      </xdr:nvSpPr>
      <xdr:spPr>
        <a:xfrm>
          <a:off x="12299315" y="90798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145415</xdr:rowOff>
    </xdr:to>
    <xdr:sp macro="" textlink="">
      <xdr:nvSpPr>
        <xdr:cNvPr id="608" name="正方形/長方形 607"/>
        <xdr:cNvSpPr/>
      </xdr:nvSpPr>
      <xdr:spPr>
        <a:xfrm>
          <a:off x="12321540" y="11200765"/>
          <a:ext cx="149352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145415</xdr:rowOff>
    </xdr:to>
    <xdr:sp macro="" textlink="">
      <xdr:nvSpPr>
        <xdr:cNvPr id="610" name="正方形/長方形 609"/>
        <xdr:cNvSpPr/>
      </xdr:nvSpPr>
      <xdr:spPr>
        <a:xfrm>
          <a:off x="13318490" y="11200765"/>
          <a:ext cx="149352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145415</xdr:rowOff>
    </xdr:to>
    <xdr:sp macro="" textlink="">
      <xdr:nvSpPr>
        <xdr:cNvPr id="612" name="正方形/長方形 611"/>
        <xdr:cNvSpPr/>
      </xdr:nvSpPr>
      <xdr:spPr>
        <a:xfrm>
          <a:off x="14438630" y="11200765"/>
          <a:ext cx="149352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14" name="正方形/長方形 613"/>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38455" cy="224790"/>
    <xdr:sp macro="" textlink="">
      <xdr:nvSpPr>
        <xdr:cNvPr id="615" name="テキスト ボックス 614"/>
        <xdr:cNvSpPr txBox="1"/>
      </xdr:nvSpPr>
      <xdr:spPr>
        <a:xfrm>
          <a:off x="12160250" y="11494135"/>
          <a:ext cx="3384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16" name="直線コネクタ 615"/>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102870</xdr:rowOff>
    </xdr:from>
    <xdr:to xmlns:xdr="http://schemas.openxmlformats.org/drawingml/2006/spreadsheetDrawing">
      <xdr:col>89</xdr:col>
      <xdr:colOff>177800</xdr:colOff>
      <xdr:row>79</xdr:row>
      <xdr:rowOff>102870</xdr:rowOff>
    </xdr:to>
    <xdr:cxnSp macro="">
      <xdr:nvCxnSpPr>
        <xdr:cNvPr id="617" name="直線コネクタ 616"/>
        <xdr:cNvCxnSpPr/>
      </xdr:nvCxnSpPr>
      <xdr:spPr>
        <a:xfrm>
          <a:off x="1219835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133350</xdr:rowOff>
    </xdr:from>
    <xdr:ext cx="239395" cy="266700"/>
    <xdr:sp macro="" textlink="">
      <xdr:nvSpPr>
        <xdr:cNvPr id="618" name="テキスト ボックス 617"/>
        <xdr:cNvSpPr txBox="1"/>
      </xdr:nvSpPr>
      <xdr:spPr>
        <a:xfrm>
          <a:off x="11953240" y="13506450"/>
          <a:ext cx="23939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119380</xdr:rowOff>
    </xdr:from>
    <xdr:to xmlns:xdr="http://schemas.openxmlformats.org/drawingml/2006/spreadsheetDrawing">
      <xdr:col>89</xdr:col>
      <xdr:colOff>177800</xdr:colOff>
      <xdr:row>77</xdr:row>
      <xdr:rowOff>119380</xdr:rowOff>
    </xdr:to>
    <xdr:cxnSp macro="">
      <xdr:nvCxnSpPr>
        <xdr:cNvPr id="619" name="直線コネクタ 618"/>
        <xdr:cNvCxnSpPr/>
      </xdr:nvCxnSpPr>
      <xdr:spPr>
        <a:xfrm>
          <a:off x="1219835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149860</xdr:rowOff>
    </xdr:from>
    <xdr:ext cx="457835" cy="260350"/>
    <xdr:sp macro="" textlink="">
      <xdr:nvSpPr>
        <xdr:cNvPr id="620" name="テキスト ボックス 619"/>
        <xdr:cNvSpPr txBox="1"/>
      </xdr:nvSpPr>
      <xdr:spPr>
        <a:xfrm>
          <a:off x="11742420" y="13180060"/>
          <a:ext cx="4578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137160</xdr:rowOff>
    </xdr:from>
    <xdr:to xmlns:xdr="http://schemas.openxmlformats.org/drawingml/2006/spreadsheetDrawing">
      <xdr:col>89</xdr:col>
      <xdr:colOff>177800</xdr:colOff>
      <xdr:row>75</xdr:row>
      <xdr:rowOff>137160</xdr:rowOff>
    </xdr:to>
    <xdr:cxnSp macro="">
      <xdr:nvCxnSpPr>
        <xdr:cNvPr id="621" name="直線コネクタ 620"/>
        <xdr:cNvCxnSpPr/>
      </xdr:nvCxnSpPr>
      <xdr:spPr>
        <a:xfrm>
          <a:off x="12198350" y="12995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167005</xdr:rowOff>
    </xdr:from>
    <xdr:ext cx="457835" cy="266700"/>
    <xdr:sp macro="" textlink="">
      <xdr:nvSpPr>
        <xdr:cNvPr id="622" name="テキスト ボックス 621"/>
        <xdr:cNvSpPr txBox="1"/>
      </xdr:nvSpPr>
      <xdr:spPr>
        <a:xfrm>
          <a:off x="11742420" y="12854305"/>
          <a:ext cx="4578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153670</xdr:rowOff>
    </xdr:from>
    <xdr:to xmlns:xdr="http://schemas.openxmlformats.org/drawingml/2006/spreadsheetDrawing">
      <xdr:col>89</xdr:col>
      <xdr:colOff>177800</xdr:colOff>
      <xdr:row>73</xdr:row>
      <xdr:rowOff>153670</xdr:rowOff>
    </xdr:to>
    <xdr:cxnSp macro="">
      <xdr:nvCxnSpPr>
        <xdr:cNvPr id="623" name="直線コネクタ 622"/>
        <xdr:cNvCxnSpPr/>
      </xdr:nvCxnSpPr>
      <xdr:spPr>
        <a:xfrm>
          <a:off x="1219835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6985</xdr:rowOff>
    </xdr:from>
    <xdr:ext cx="457835" cy="260350"/>
    <xdr:sp macro="" textlink="">
      <xdr:nvSpPr>
        <xdr:cNvPr id="624" name="テキスト ボックス 623"/>
        <xdr:cNvSpPr txBox="1"/>
      </xdr:nvSpPr>
      <xdr:spPr>
        <a:xfrm>
          <a:off x="11742420" y="12522835"/>
          <a:ext cx="4578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170815</xdr:rowOff>
    </xdr:from>
    <xdr:to xmlns:xdr="http://schemas.openxmlformats.org/drawingml/2006/spreadsheetDrawing">
      <xdr:col>89</xdr:col>
      <xdr:colOff>177800</xdr:colOff>
      <xdr:row>71</xdr:row>
      <xdr:rowOff>170815</xdr:rowOff>
    </xdr:to>
    <xdr:cxnSp macro="">
      <xdr:nvCxnSpPr>
        <xdr:cNvPr id="625" name="直線コネクタ 624"/>
        <xdr:cNvCxnSpPr/>
      </xdr:nvCxnSpPr>
      <xdr:spPr>
        <a:xfrm>
          <a:off x="1219835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22860</xdr:rowOff>
    </xdr:from>
    <xdr:ext cx="529590" cy="266700"/>
    <xdr:sp macro="" textlink="">
      <xdr:nvSpPr>
        <xdr:cNvPr id="626" name="テキスト ボックス 625"/>
        <xdr:cNvSpPr txBox="1"/>
      </xdr:nvSpPr>
      <xdr:spPr>
        <a:xfrm>
          <a:off x="11678285" y="12195810"/>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27" name="直線コネクタ 626"/>
        <xdr:cNvCxnSpPr/>
      </xdr:nvCxnSpPr>
      <xdr:spPr>
        <a:xfrm>
          <a:off x="1219835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39370</xdr:rowOff>
    </xdr:from>
    <xdr:ext cx="529590" cy="269240"/>
    <xdr:sp macro="" textlink="">
      <xdr:nvSpPr>
        <xdr:cNvPr id="628" name="テキスト ボックス 627"/>
        <xdr:cNvSpPr txBox="1"/>
      </xdr:nvSpPr>
      <xdr:spPr>
        <a:xfrm>
          <a:off x="11678285" y="1186942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9" name="直線コネクタ 628"/>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56515</xdr:rowOff>
    </xdr:from>
    <xdr:ext cx="529590" cy="257175"/>
    <xdr:sp macro="" textlink="">
      <xdr:nvSpPr>
        <xdr:cNvPr id="630" name="テキスト ボックス 629"/>
        <xdr:cNvSpPr txBox="1"/>
      </xdr:nvSpPr>
      <xdr:spPr>
        <a:xfrm>
          <a:off x="11678285" y="1154366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31" name="災害復旧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13970</xdr:rowOff>
    </xdr:from>
    <xdr:to xmlns:xdr="http://schemas.openxmlformats.org/drawingml/2006/spreadsheetDrawing">
      <xdr:col>85</xdr:col>
      <xdr:colOff>126365</xdr:colOff>
      <xdr:row>79</xdr:row>
      <xdr:rowOff>102870</xdr:rowOff>
    </xdr:to>
    <xdr:cxnSp macro="">
      <xdr:nvCxnSpPr>
        <xdr:cNvPr id="632" name="直線コネクタ 631"/>
        <xdr:cNvCxnSpPr/>
      </xdr:nvCxnSpPr>
      <xdr:spPr>
        <a:xfrm flipV="1">
          <a:off x="15993745" y="1218692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106680</xdr:rowOff>
    </xdr:from>
    <xdr:ext cx="247650" cy="269240"/>
    <xdr:sp macro="" textlink="">
      <xdr:nvSpPr>
        <xdr:cNvPr id="633" name="災害復旧費最小値テキスト"/>
        <xdr:cNvSpPr txBox="1"/>
      </xdr:nvSpPr>
      <xdr:spPr>
        <a:xfrm>
          <a:off x="16046450" y="1365123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102870</xdr:rowOff>
    </xdr:from>
    <xdr:to xmlns:xdr="http://schemas.openxmlformats.org/drawingml/2006/spreadsheetDrawing">
      <xdr:col>86</xdr:col>
      <xdr:colOff>25400</xdr:colOff>
      <xdr:row>79</xdr:row>
      <xdr:rowOff>102870</xdr:rowOff>
    </xdr:to>
    <xdr:cxnSp macro="">
      <xdr:nvCxnSpPr>
        <xdr:cNvPr id="634" name="直線コネクタ 633"/>
        <xdr:cNvCxnSpPr/>
      </xdr:nvCxnSpPr>
      <xdr:spPr>
        <a:xfrm>
          <a:off x="15906750" y="13647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137160</xdr:rowOff>
    </xdr:from>
    <xdr:ext cx="532765" cy="260985"/>
    <xdr:sp macro="" textlink="">
      <xdr:nvSpPr>
        <xdr:cNvPr id="635" name="災害復旧費最大値テキスト"/>
        <xdr:cNvSpPr txBox="1"/>
      </xdr:nvSpPr>
      <xdr:spPr>
        <a:xfrm>
          <a:off x="16046450" y="11967210"/>
          <a:ext cx="53276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13970</xdr:rowOff>
    </xdr:from>
    <xdr:to xmlns:xdr="http://schemas.openxmlformats.org/drawingml/2006/spreadsheetDrawing">
      <xdr:col>86</xdr:col>
      <xdr:colOff>25400</xdr:colOff>
      <xdr:row>71</xdr:row>
      <xdr:rowOff>13970</xdr:rowOff>
    </xdr:to>
    <xdr:cxnSp macro="">
      <xdr:nvCxnSpPr>
        <xdr:cNvPr id="636" name="直線コネクタ 635"/>
        <xdr:cNvCxnSpPr/>
      </xdr:nvCxnSpPr>
      <xdr:spPr>
        <a:xfrm>
          <a:off x="15906750" y="12186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163830</xdr:rowOff>
    </xdr:from>
    <xdr:to xmlns:xdr="http://schemas.openxmlformats.org/drawingml/2006/spreadsheetDrawing">
      <xdr:col>85</xdr:col>
      <xdr:colOff>127000</xdr:colOff>
      <xdr:row>78</xdr:row>
      <xdr:rowOff>9525</xdr:rowOff>
    </xdr:to>
    <xdr:cxnSp macro="">
      <xdr:nvCxnSpPr>
        <xdr:cNvPr id="637" name="直線コネクタ 636"/>
        <xdr:cNvCxnSpPr/>
      </xdr:nvCxnSpPr>
      <xdr:spPr>
        <a:xfrm>
          <a:off x="15172690" y="13365480"/>
          <a:ext cx="8229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119380</xdr:rowOff>
    </xdr:from>
    <xdr:ext cx="376555" cy="269240"/>
    <xdr:sp macro="" textlink="">
      <xdr:nvSpPr>
        <xdr:cNvPr id="638" name="災害復旧費平均値テキスト"/>
        <xdr:cNvSpPr txBox="1"/>
      </xdr:nvSpPr>
      <xdr:spPr>
        <a:xfrm>
          <a:off x="16046450" y="13492480"/>
          <a:ext cx="37655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141605</xdr:rowOff>
    </xdr:from>
    <xdr:to xmlns:xdr="http://schemas.openxmlformats.org/drawingml/2006/spreadsheetDrawing">
      <xdr:col>85</xdr:col>
      <xdr:colOff>177800</xdr:colOff>
      <xdr:row>79</xdr:row>
      <xdr:rowOff>69215</xdr:rowOff>
    </xdr:to>
    <xdr:sp macro="" textlink="">
      <xdr:nvSpPr>
        <xdr:cNvPr id="639" name="フローチャート: 判断 638"/>
        <xdr:cNvSpPr/>
      </xdr:nvSpPr>
      <xdr:spPr>
        <a:xfrm>
          <a:off x="15944850" y="13514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163830</xdr:rowOff>
    </xdr:from>
    <xdr:to xmlns:xdr="http://schemas.openxmlformats.org/drawingml/2006/spreadsheetDrawing">
      <xdr:col>81</xdr:col>
      <xdr:colOff>50800</xdr:colOff>
      <xdr:row>78</xdr:row>
      <xdr:rowOff>171450</xdr:rowOff>
    </xdr:to>
    <xdr:cxnSp macro="">
      <xdr:nvCxnSpPr>
        <xdr:cNvPr id="640" name="直線コネクタ 639"/>
        <xdr:cNvCxnSpPr/>
      </xdr:nvCxnSpPr>
      <xdr:spPr>
        <a:xfrm flipV="1">
          <a:off x="14302740" y="13365480"/>
          <a:ext cx="86995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149225</xdr:rowOff>
    </xdr:from>
    <xdr:to xmlns:xdr="http://schemas.openxmlformats.org/drawingml/2006/spreadsheetDrawing">
      <xdr:col>81</xdr:col>
      <xdr:colOff>101600</xdr:colOff>
      <xdr:row>79</xdr:row>
      <xdr:rowOff>76200</xdr:rowOff>
    </xdr:to>
    <xdr:sp macro="" textlink="">
      <xdr:nvSpPr>
        <xdr:cNvPr id="641" name="フローチャート: 判断 640"/>
        <xdr:cNvSpPr/>
      </xdr:nvSpPr>
      <xdr:spPr>
        <a:xfrm>
          <a:off x="15121890" y="135223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66675</xdr:rowOff>
    </xdr:from>
    <xdr:ext cx="376555" cy="259715"/>
    <xdr:sp macro="" textlink="">
      <xdr:nvSpPr>
        <xdr:cNvPr id="642" name="テキスト ボックス 641"/>
        <xdr:cNvSpPr txBox="1"/>
      </xdr:nvSpPr>
      <xdr:spPr>
        <a:xfrm>
          <a:off x="14987270" y="13611225"/>
          <a:ext cx="376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171450</xdr:rowOff>
    </xdr:from>
    <xdr:to xmlns:xdr="http://schemas.openxmlformats.org/drawingml/2006/spreadsheetDrawing">
      <xdr:col>76</xdr:col>
      <xdr:colOff>114300</xdr:colOff>
      <xdr:row>79</xdr:row>
      <xdr:rowOff>59690</xdr:rowOff>
    </xdr:to>
    <xdr:cxnSp macro="">
      <xdr:nvCxnSpPr>
        <xdr:cNvPr id="643" name="直線コネクタ 642"/>
        <xdr:cNvCxnSpPr/>
      </xdr:nvCxnSpPr>
      <xdr:spPr>
        <a:xfrm flipV="1">
          <a:off x="13432790" y="13544550"/>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149225</xdr:rowOff>
    </xdr:from>
    <xdr:to xmlns:xdr="http://schemas.openxmlformats.org/drawingml/2006/spreadsheetDrawing">
      <xdr:col>76</xdr:col>
      <xdr:colOff>165100</xdr:colOff>
      <xdr:row>79</xdr:row>
      <xdr:rowOff>76200</xdr:rowOff>
    </xdr:to>
    <xdr:sp macro="" textlink="">
      <xdr:nvSpPr>
        <xdr:cNvPr id="644" name="フローチャート: 判断 643"/>
        <xdr:cNvSpPr/>
      </xdr:nvSpPr>
      <xdr:spPr>
        <a:xfrm>
          <a:off x="14251940" y="135223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66675</xdr:rowOff>
    </xdr:from>
    <xdr:ext cx="376555" cy="259715"/>
    <xdr:sp macro="" textlink="">
      <xdr:nvSpPr>
        <xdr:cNvPr id="645" name="テキスト ボックス 644"/>
        <xdr:cNvSpPr txBox="1"/>
      </xdr:nvSpPr>
      <xdr:spPr>
        <a:xfrm>
          <a:off x="14117320" y="13611225"/>
          <a:ext cx="376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50800</xdr:rowOff>
    </xdr:from>
    <xdr:to xmlns:xdr="http://schemas.openxmlformats.org/drawingml/2006/spreadsheetDrawing">
      <xdr:col>71</xdr:col>
      <xdr:colOff>177800</xdr:colOff>
      <xdr:row>79</xdr:row>
      <xdr:rowOff>59690</xdr:rowOff>
    </xdr:to>
    <xdr:cxnSp macro="">
      <xdr:nvCxnSpPr>
        <xdr:cNvPr id="646" name="直線コネクタ 645"/>
        <xdr:cNvCxnSpPr/>
      </xdr:nvCxnSpPr>
      <xdr:spPr>
        <a:xfrm>
          <a:off x="12559030" y="13595350"/>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111125</xdr:rowOff>
    </xdr:from>
    <xdr:to xmlns:xdr="http://schemas.openxmlformats.org/drawingml/2006/spreadsheetDrawing">
      <xdr:col>72</xdr:col>
      <xdr:colOff>38100</xdr:colOff>
      <xdr:row>79</xdr:row>
      <xdr:rowOff>38100</xdr:rowOff>
    </xdr:to>
    <xdr:sp macro="" textlink="">
      <xdr:nvSpPr>
        <xdr:cNvPr id="647" name="フローチャート: 判断 646"/>
        <xdr:cNvSpPr/>
      </xdr:nvSpPr>
      <xdr:spPr>
        <a:xfrm>
          <a:off x="13381990" y="1348422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55245</xdr:rowOff>
    </xdr:from>
    <xdr:ext cx="460375" cy="257810"/>
    <xdr:sp macro="" textlink="">
      <xdr:nvSpPr>
        <xdr:cNvPr id="648" name="テキスト ボックス 647"/>
        <xdr:cNvSpPr txBox="1"/>
      </xdr:nvSpPr>
      <xdr:spPr>
        <a:xfrm>
          <a:off x="13201650" y="13256895"/>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86360</xdr:rowOff>
    </xdr:from>
    <xdr:to xmlns:xdr="http://schemas.openxmlformats.org/drawingml/2006/spreadsheetDrawing">
      <xdr:col>67</xdr:col>
      <xdr:colOff>101600</xdr:colOff>
      <xdr:row>79</xdr:row>
      <xdr:rowOff>13970</xdr:rowOff>
    </xdr:to>
    <xdr:sp macro="" textlink="">
      <xdr:nvSpPr>
        <xdr:cNvPr id="649" name="フローチャート: 判断 648"/>
        <xdr:cNvSpPr/>
      </xdr:nvSpPr>
      <xdr:spPr>
        <a:xfrm>
          <a:off x="12508230" y="13459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31115</xdr:rowOff>
    </xdr:from>
    <xdr:ext cx="460375" cy="258445"/>
    <xdr:sp macro="" textlink="">
      <xdr:nvSpPr>
        <xdr:cNvPr id="650" name="テキスト ボックス 649"/>
        <xdr:cNvSpPr txBox="1"/>
      </xdr:nvSpPr>
      <xdr:spPr>
        <a:xfrm>
          <a:off x="12327890" y="132327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51" name="テキスト ボックス 650"/>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60095" cy="269240"/>
    <xdr:sp macro="" textlink="">
      <xdr:nvSpPr>
        <xdr:cNvPr id="652" name="テキスト ボックス 651"/>
        <xdr:cNvSpPr txBox="1"/>
      </xdr:nvSpPr>
      <xdr:spPr>
        <a:xfrm>
          <a:off x="1498600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60095" cy="269240"/>
    <xdr:sp macro="" textlink="">
      <xdr:nvSpPr>
        <xdr:cNvPr id="653" name="テキスト ボックス 652"/>
        <xdr:cNvSpPr txBox="1"/>
      </xdr:nvSpPr>
      <xdr:spPr>
        <a:xfrm>
          <a:off x="1411605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60095" cy="269240"/>
    <xdr:sp macro="" textlink="">
      <xdr:nvSpPr>
        <xdr:cNvPr id="654" name="テキスト ボックス 653"/>
        <xdr:cNvSpPr txBox="1"/>
      </xdr:nvSpPr>
      <xdr:spPr>
        <a:xfrm>
          <a:off x="1324610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60095" cy="269240"/>
    <xdr:sp macro="" textlink="">
      <xdr:nvSpPr>
        <xdr:cNvPr id="655" name="テキスト ボックス 654"/>
        <xdr:cNvSpPr txBox="1"/>
      </xdr:nvSpPr>
      <xdr:spPr>
        <a:xfrm>
          <a:off x="12372340" y="13970635"/>
          <a:ext cx="7600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134620</xdr:rowOff>
    </xdr:from>
    <xdr:to xmlns:xdr="http://schemas.openxmlformats.org/drawingml/2006/spreadsheetDrawing">
      <xdr:col>85</xdr:col>
      <xdr:colOff>177800</xdr:colOff>
      <xdr:row>78</xdr:row>
      <xdr:rowOff>61595</xdr:rowOff>
    </xdr:to>
    <xdr:sp macro="" textlink="">
      <xdr:nvSpPr>
        <xdr:cNvPr id="656" name="楕円 655"/>
        <xdr:cNvSpPr/>
      </xdr:nvSpPr>
      <xdr:spPr>
        <a:xfrm>
          <a:off x="15944850" y="133362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158115</xdr:rowOff>
    </xdr:from>
    <xdr:ext cx="467995" cy="267335"/>
    <xdr:sp macro="" textlink="">
      <xdr:nvSpPr>
        <xdr:cNvPr id="657" name="災害復旧費該当値テキスト"/>
        <xdr:cNvSpPr txBox="1"/>
      </xdr:nvSpPr>
      <xdr:spPr>
        <a:xfrm>
          <a:off x="16046450" y="13188315"/>
          <a:ext cx="4679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111760</xdr:rowOff>
    </xdr:from>
    <xdr:to xmlns:xdr="http://schemas.openxmlformats.org/drawingml/2006/spreadsheetDrawing">
      <xdr:col>81</xdr:col>
      <xdr:colOff>101600</xdr:colOff>
      <xdr:row>78</xdr:row>
      <xdr:rowOff>38735</xdr:rowOff>
    </xdr:to>
    <xdr:sp macro="" textlink="">
      <xdr:nvSpPr>
        <xdr:cNvPr id="658" name="楕円 657"/>
        <xdr:cNvSpPr/>
      </xdr:nvSpPr>
      <xdr:spPr>
        <a:xfrm>
          <a:off x="15121890" y="13313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55880</xdr:rowOff>
    </xdr:from>
    <xdr:ext cx="460375" cy="257175"/>
    <xdr:sp macro="" textlink="">
      <xdr:nvSpPr>
        <xdr:cNvPr id="659" name="テキスト ボックス 658"/>
        <xdr:cNvSpPr txBox="1"/>
      </xdr:nvSpPr>
      <xdr:spPr>
        <a:xfrm>
          <a:off x="14941550" y="13086080"/>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120650</xdr:rowOff>
    </xdr:from>
    <xdr:to xmlns:xdr="http://schemas.openxmlformats.org/drawingml/2006/spreadsheetDrawing">
      <xdr:col>76</xdr:col>
      <xdr:colOff>165100</xdr:colOff>
      <xdr:row>79</xdr:row>
      <xdr:rowOff>48260</xdr:rowOff>
    </xdr:to>
    <xdr:sp macro="" textlink="">
      <xdr:nvSpPr>
        <xdr:cNvPr id="660" name="楕円 659"/>
        <xdr:cNvSpPr/>
      </xdr:nvSpPr>
      <xdr:spPr>
        <a:xfrm>
          <a:off x="14251940" y="13493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66040</xdr:rowOff>
    </xdr:from>
    <xdr:ext cx="376555" cy="260350"/>
    <xdr:sp macro="" textlink="">
      <xdr:nvSpPr>
        <xdr:cNvPr id="661" name="テキスト ボックス 660"/>
        <xdr:cNvSpPr txBox="1"/>
      </xdr:nvSpPr>
      <xdr:spPr>
        <a:xfrm>
          <a:off x="14117320" y="13267690"/>
          <a:ext cx="376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7620</xdr:rowOff>
    </xdr:from>
    <xdr:to xmlns:xdr="http://schemas.openxmlformats.org/drawingml/2006/spreadsheetDrawing">
      <xdr:col>72</xdr:col>
      <xdr:colOff>38100</xdr:colOff>
      <xdr:row>79</xdr:row>
      <xdr:rowOff>113665</xdr:rowOff>
    </xdr:to>
    <xdr:sp macro="" textlink="">
      <xdr:nvSpPr>
        <xdr:cNvPr id="662" name="楕円 661"/>
        <xdr:cNvSpPr/>
      </xdr:nvSpPr>
      <xdr:spPr>
        <a:xfrm>
          <a:off x="13381990" y="1355217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103505</xdr:rowOff>
    </xdr:from>
    <xdr:ext cx="376555" cy="259080"/>
    <xdr:sp macro="" textlink="">
      <xdr:nvSpPr>
        <xdr:cNvPr id="663" name="テキスト ボックス 662"/>
        <xdr:cNvSpPr txBox="1"/>
      </xdr:nvSpPr>
      <xdr:spPr>
        <a:xfrm>
          <a:off x="13247370" y="1364805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171450</xdr:rowOff>
    </xdr:from>
    <xdr:to xmlns:xdr="http://schemas.openxmlformats.org/drawingml/2006/spreadsheetDrawing">
      <xdr:col>67</xdr:col>
      <xdr:colOff>101600</xdr:colOff>
      <xdr:row>79</xdr:row>
      <xdr:rowOff>103505</xdr:rowOff>
    </xdr:to>
    <xdr:sp macro="" textlink="">
      <xdr:nvSpPr>
        <xdr:cNvPr id="664" name="楕円 663"/>
        <xdr:cNvSpPr/>
      </xdr:nvSpPr>
      <xdr:spPr>
        <a:xfrm>
          <a:off x="12508230" y="135445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93980</xdr:rowOff>
    </xdr:from>
    <xdr:ext cx="376555" cy="266700"/>
    <xdr:sp macro="" textlink="">
      <xdr:nvSpPr>
        <xdr:cNvPr id="665" name="テキスト ボックス 664"/>
        <xdr:cNvSpPr txBox="1"/>
      </xdr:nvSpPr>
      <xdr:spPr>
        <a:xfrm>
          <a:off x="12373610" y="13638530"/>
          <a:ext cx="3765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66" name="正方形/長方形 665"/>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67" name="正方形/長方形 666"/>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69" name="正方形/長方形 668"/>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71" name="正方形/長方形 670"/>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38455" cy="224790"/>
    <xdr:sp macro="" textlink="">
      <xdr:nvSpPr>
        <xdr:cNvPr id="674" name="テキスト ボックス 673"/>
        <xdr:cNvSpPr txBox="1"/>
      </xdr:nvSpPr>
      <xdr:spPr>
        <a:xfrm>
          <a:off x="12160250" y="14923135"/>
          <a:ext cx="3384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6" name="直線コネクタ 675"/>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9395" cy="259080"/>
    <xdr:sp macro="" textlink="">
      <xdr:nvSpPr>
        <xdr:cNvPr id="677" name="テキスト ボックス 676"/>
        <xdr:cNvSpPr txBox="1"/>
      </xdr:nvSpPr>
      <xdr:spPr>
        <a:xfrm>
          <a:off x="1195324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8" name="直線コネクタ 677"/>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9590" cy="259080"/>
    <xdr:sp macro="" textlink="">
      <xdr:nvSpPr>
        <xdr:cNvPr id="679" name="テキスト ボックス 678"/>
        <xdr:cNvSpPr txBox="1"/>
      </xdr:nvSpPr>
      <xdr:spPr>
        <a:xfrm>
          <a:off x="1167828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0" name="直線コネクタ 679"/>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9590" cy="248920"/>
    <xdr:sp macro="" textlink="">
      <xdr:nvSpPr>
        <xdr:cNvPr id="681" name="テキスト ボックス 680"/>
        <xdr:cNvSpPr txBox="1"/>
      </xdr:nvSpPr>
      <xdr:spPr>
        <a:xfrm>
          <a:off x="11678285" y="161137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2" name="直線コネクタ 681"/>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9590" cy="259080"/>
    <xdr:sp macro="" textlink="">
      <xdr:nvSpPr>
        <xdr:cNvPr id="683" name="テキスト ボックス 682"/>
        <xdr:cNvSpPr txBox="1"/>
      </xdr:nvSpPr>
      <xdr:spPr>
        <a:xfrm>
          <a:off x="11678285" y="15732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66040</xdr:rowOff>
    </xdr:from>
    <xdr:to xmlns:xdr="http://schemas.openxmlformats.org/drawingml/2006/spreadsheetDrawing">
      <xdr:col>89</xdr:col>
      <xdr:colOff>177800</xdr:colOff>
      <xdr:row>90</xdr:row>
      <xdr:rowOff>66040</xdr:rowOff>
    </xdr:to>
    <xdr:cxnSp macro="">
      <xdr:nvCxnSpPr>
        <xdr:cNvPr id="684" name="直線コネクタ 683"/>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95885</xdr:rowOff>
    </xdr:from>
    <xdr:ext cx="529590" cy="266700"/>
    <xdr:sp macro="" textlink="">
      <xdr:nvSpPr>
        <xdr:cNvPr id="685" name="テキスト ボックス 684"/>
        <xdr:cNvSpPr txBox="1"/>
      </xdr:nvSpPr>
      <xdr:spPr>
        <a:xfrm>
          <a:off x="11678285" y="15354935"/>
          <a:ext cx="529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6" name="直線コネクタ 685"/>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86105" cy="257175"/>
    <xdr:sp macro="" textlink="">
      <xdr:nvSpPr>
        <xdr:cNvPr id="687" name="テキスト ボックス 686"/>
        <xdr:cNvSpPr txBox="1"/>
      </xdr:nvSpPr>
      <xdr:spPr>
        <a:xfrm>
          <a:off x="11614150" y="14972665"/>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101600</xdr:rowOff>
    </xdr:from>
    <xdr:to xmlns:xdr="http://schemas.openxmlformats.org/drawingml/2006/spreadsheetDrawing">
      <xdr:col>85</xdr:col>
      <xdr:colOff>126365</xdr:colOff>
      <xdr:row>97</xdr:row>
      <xdr:rowOff>109855</xdr:rowOff>
    </xdr:to>
    <xdr:cxnSp macro="">
      <xdr:nvCxnSpPr>
        <xdr:cNvPr id="689" name="直線コネクタ 688"/>
        <xdr:cNvCxnSpPr/>
      </xdr:nvCxnSpPr>
      <xdr:spPr>
        <a:xfrm flipV="1">
          <a:off x="15993745" y="15532100"/>
          <a:ext cx="127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113665</xdr:rowOff>
    </xdr:from>
    <xdr:ext cx="532765" cy="258445"/>
    <xdr:sp macro="" textlink="">
      <xdr:nvSpPr>
        <xdr:cNvPr id="690" name="公債費最小値テキスト"/>
        <xdr:cNvSpPr txBox="1"/>
      </xdr:nvSpPr>
      <xdr:spPr>
        <a:xfrm>
          <a:off x="16046450" y="167443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109855</xdr:rowOff>
    </xdr:from>
    <xdr:to xmlns:xdr="http://schemas.openxmlformats.org/drawingml/2006/spreadsheetDrawing">
      <xdr:col>86</xdr:col>
      <xdr:colOff>25400</xdr:colOff>
      <xdr:row>97</xdr:row>
      <xdr:rowOff>109855</xdr:rowOff>
    </xdr:to>
    <xdr:cxnSp macro="">
      <xdr:nvCxnSpPr>
        <xdr:cNvPr id="691" name="直線コネクタ 690"/>
        <xdr:cNvCxnSpPr/>
      </xdr:nvCxnSpPr>
      <xdr:spPr>
        <a:xfrm>
          <a:off x="15906750" y="167405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45720</xdr:rowOff>
    </xdr:from>
    <xdr:ext cx="532765" cy="259080"/>
    <xdr:sp macro="" textlink="">
      <xdr:nvSpPr>
        <xdr:cNvPr id="692" name="公債費最大値テキスト"/>
        <xdr:cNvSpPr txBox="1"/>
      </xdr:nvSpPr>
      <xdr:spPr>
        <a:xfrm>
          <a:off x="16046450" y="15304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101600</xdr:rowOff>
    </xdr:from>
    <xdr:to xmlns:xdr="http://schemas.openxmlformats.org/drawingml/2006/spreadsheetDrawing">
      <xdr:col>86</xdr:col>
      <xdr:colOff>25400</xdr:colOff>
      <xdr:row>90</xdr:row>
      <xdr:rowOff>101600</xdr:rowOff>
    </xdr:to>
    <xdr:cxnSp macro="">
      <xdr:nvCxnSpPr>
        <xdr:cNvPr id="693" name="直線コネクタ 692"/>
        <xdr:cNvCxnSpPr/>
      </xdr:nvCxnSpPr>
      <xdr:spPr>
        <a:xfrm>
          <a:off x="15906750" y="15532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124460</xdr:rowOff>
    </xdr:from>
    <xdr:to xmlns:xdr="http://schemas.openxmlformats.org/drawingml/2006/spreadsheetDrawing">
      <xdr:col>85</xdr:col>
      <xdr:colOff>127000</xdr:colOff>
      <xdr:row>93</xdr:row>
      <xdr:rowOff>13970</xdr:rowOff>
    </xdr:to>
    <xdr:cxnSp macro="">
      <xdr:nvCxnSpPr>
        <xdr:cNvPr id="694" name="直線コネクタ 693"/>
        <xdr:cNvCxnSpPr/>
      </xdr:nvCxnSpPr>
      <xdr:spPr>
        <a:xfrm flipV="1">
          <a:off x="15172690" y="15897860"/>
          <a:ext cx="8229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8890</xdr:rowOff>
    </xdr:from>
    <xdr:ext cx="532765" cy="248920"/>
    <xdr:sp macro="" textlink="">
      <xdr:nvSpPr>
        <xdr:cNvPr id="695" name="公債費平均値テキスト"/>
        <xdr:cNvSpPr txBox="1"/>
      </xdr:nvSpPr>
      <xdr:spPr>
        <a:xfrm>
          <a:off x="16046450" y="16296640"/>
          <a:ext cx="5327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30480</xdr:rowOff>
    </xdr:from>
    <xdr:to xmlns:xdr="http://schemas.openxmlformats.org/drawingml/2006/spreadsheetDrawing">
      <xdr:col>85</xdr:col>
      <xdr:colOff>177800</xdr:colOff>
      <xdr:row>95</xdr:row>
      <xdr:rowOff>132080</xdr:rowOff>
    </xdr:to>
    <xdr:sp macro="" textlink="">
      <xdr:nvSpPr>
        <xdr:cNvPr id="696" name="フローチャート: 判断 695"/>
        <xdr:cNvSpPr/>
      </xdr:nvSpPr>
      <xdr:spPr>
        <a:xfrm>
          <a:off x="1594485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13970</xdr:rowOff>
    </xdr:from>
    <xdr:to xmlns:xdr="http://schemas.openxmlformats.org/drawingml/2006/spreadsheetDrawing">
      <xdr:col>81</xdr:col>
      <xdr:colOff>50800</xdr:colOff>
      <xdr:row>93</xdr:row>
      <xdr:rowOff>68580</xdr:rowOff>
    </xdr:to>
    <xdr:cxnSp macro="">
      <xdr:nvCxnSpPr>
        <xdr:cNvPr id="697" name="直線コネクタ 696"/>
        <xdr:cNvCxnSpPr/>
      </xdr:nvCxnSpPr>
      <xdr:spPr>
        <a:xfrm flipV="1">
          <a:off x="14302740" y="1595882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20320</xdr:rowOff>
    </xdr:from>
    <xdr:to xmlns:xdr="http://schemas.openxmlformats.org/drawingml/2006/spreadsheetDrawing">
      <xdr:col>81</xdr:col>
      <xdr:colOff>101600</xdr:colOff>
      <xdr:row>95</xdr:row>
      <xdr:rowOff>121920</xdr:rowOff>
    </xdr:to>
    <xdr:sp macro="" textlink="">
      <xdr:nvSpPr>
        <xdr:cNvPr id="698" name="フローチャート: 判断 697"/>
        <xdr:cNvSpPr/>
      </xdr:nvSpPr>
      <xdr:spPr>
        <a:xfrm>
          <a:off x="1512189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113030</xdr:rowOff>
    </xdr:from>
    <xdr:ext cx="523240" cy="259080"/>
    <xdr:sp macro="" textlink="">
      <xdr:nvSpPr>
        <xdr:cNvPr id="699" name="テキスト ボックス 698"/>
        <xdr:cNvSpPr txBox="1"/>
      </xdr:nvSpPr>
      <xdr:spPr>
        <a:xfrm>
          <a:off x="14912975" y="164007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68580</xdr:rowOff>
    </xdr:from>
    <xdr:to xmlns:xdr="http://schemas.openxmlformats.org/drawingml/2006/spreadsheetDrawing">
      <xdr:col>76</xdr:col>
      <xdr:colOff>114300</xdr:colOff>
      <xdr:row>93</xdr:row>
      <xdr:rowOff>113665</xdr:rowOff>
    </xdr:to>
    <xdr:cxnSp macro="">
      <xdr:nvCxnSpPr>
        <xdr:cNvPr id="700" name="直線コネクタ 699"/>
        <xdr:cNvCxnSpPr/>
      </xdr:nvCxnSpPr>
      <xdr:spPr>
        <a:xfrm flipV="1">
          <a:off x="13432790" y="16013430"/>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31115</xdr:rowOff>
    </xdr:from>
    <xdr:to xmlns:xdr="http://schemas.openxmlformats.org/drawingml/2006/spreadsheetDrawing">
      <xdr:col>76</xdr:col>
      <xdr:colOff>165100</xdr:colOff>
      <xdr:row>95</xdr:row>
      <xdr:rowOff>132715</xdr:rowOff>
    </xdr:to>
    <xdr:sp macro="" textlink="">
      <xdr:nvSpPr>
        <xdr:cNvPr id="701" name="フローチャート: 判断 700"/>
        <xdr:cNvSpPr/>
      </xdr:nvSpPr>
      <xdr:spPr>
        <a:xfrm>
          <a:off x="1425194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123825</xdr:rowOff>
    </xdr:from>
    <xdr:ext cx="523240" cy="248285"/>
    <xdr:sp macro="" textlink="">
      <xdr:nvSpPr>
        <xdr:cNvPr id="702" name="テキスト ボックス 701"/>
        <xdr:cNvSpPr txBox="1"/>
      </xdr:nvSpPr>
      <xdr:spPr>
        <a:xfrm>
          <a:off x="14039215" y="1641157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113665</xdr:rowOff>
    </xdr:from>
    <xdr:to xmlns:xdr="http://schemas.openxmlformats.org/drawingml/2006/spreadsheetDrawing">
      <xdr:col>71</xdr:col>
      <xdr:colOff>177800</xdr:colOff>
      <xdr:row>94</xdr:row>
      <xdr:rowOff>20320</xdr:rowOff>
    </xdr:to>
    <xdr:cxnSp macro="">
      <xdr:nvCxnSpPr>
        <xdr:cNvPr id="703" name="直線コネクタ 702"/>
        <xdr:cNvCxnSpPr/>
      </xdr:nvCxnSpPr>
      <xdr:spPr>
        <a:xfrm flipV="1">
          <a:off x="12559030" y="16058515"/>
          <a:ext cx="87376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67310</xdr:rowOff>
    </xdr:from>
    <xdr:to xmlns:xdr="http://schemas.openxmlformats.org/drawingml/2006/spreadsheetDrawing">
      <xdr:col>72</xdr:col>
      <xdr:colOff>38100</xdr:colOff>
      <xdr:row>95</xdr:row>
      <xdr:rowOff>168910</xdr:rowOff>
    </xdr:to>
    <xdr:sp macro="" textlink="">
      <xdr:nvSpPr>
        <xdr:cNvPr id="704" name="フローチャート: 判断 703"/>
        <xdr:cNvSpPr/>
      </xdr:nvSpPr>
      <xdr:spPr>
        <a:xfrm>
          <a:off x="13381990" y="163550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160020</xdr:rowOff>
    </xdr:from>
    <xdr:ext cx="523240" cy="259080"/>
    <xdr:sp macro="" textlink="">
      <xdr:nvSpPr>
        <xdr:cNvPr id="705" name="テキスト ボックス 704"/>
        <xdr:cNvSpPr txBox="1"/>
      </xdr:nvSpPr>
      <xdr:spPr>
        <a:xfrm>
          <a:off x="13169265" y="164477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74930</xdr:rowOff>
    </xdr:from>
    <xdr:to xmlns:xdr="http://schemas.openxmlformats.org/drawingml/2006/spreadsheetDrawing">
      <xdr:col>67</xdr:col>
      <xdr:colOff>101600</xdr:colOff>
      <xdr:row>96</xdr:row>
      <xdr:rowOff>4445</xdr:rowOff>
    </xdr:to>
    <xdr:sp macro="" textlink="">
      <xdr:nvSpPr>
        <xdr:cNvPr id="706" name="フローチャート: 判断 705"/>
        <xdr:cNvSpPr/>
      </xdr:nvSpPr>
      <xdr:spPr>
        <a:xfrm>
          <a:off x="1250823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167005</xdr:rowOff>
    </xdr:from>
    <xdr:ext cx="523240" cy="250825"/>
    <xdr:sp macro="" textlink="">
      <xdr:nvSpPr>
        <xdr:cNvPr id="707" name="テキスト ボックス 706"/>
        <xdr:cNvSpPr txBox="1"/>
      </xdr:nvSpPr>
      <xdr:spPr>
        <a:xfrm>
          <a:off x="12299315" y="1645475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709" name="テキスト ボックス 708"/>
        <xdr:cNvSpPr txBox="1"/>
      </xdr:nvSpPr>
      <xdr:spPr>
        <a:xfrm>
          <a:off x="149860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095" cy="259080"/>
    <xdr:sp macro="" textlink="">
      <xdr:nvSpPr>
        <xdr:cNvPr id="710" name="テキスト ボックス 709"/>
        <xdr:cNvSpPr txBox="1"/>
      </xdr:nvSpPr>
      <xdr:spPr>
        <a:xfrm>
          <a:off x="14116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095" cy="259080"/>
    <xdr:sp macro="" textlink="">
      <xdr:nvSpPr>
        <xdr:cNvPr id="711" name="テキスト ボックス 710"/>
        <xdr:cNvSpPr txBox="1"/>
      </xdr:nvSpPr>
      <xdr:spPr>
        <a:xfrm>
          <a:off x="132461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12" name="テキスト ボックス 711"/>
        <xdr:cNvSpPr txBox="1"/>
      </xdr:nvSpPr>
      <xdr:spPr>
        <a:xfrm>
          <a:off x="123723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73660</xdr:rowOff>
    </xdr:from>
    <xdr:to xmlns:xdr="http://schemas.openxmlformats.org/drawingml/2006/spreadsheetDrawing">
      <xdr:col>85</xdr:col>
      <xdr:colOff>177800</xdr:colOff>
      <xdr:row>93</xdr:row>
      <xdr:rowOff>3810</xdr:rowOff>
    </xdr:to>
    <xdr:sp macro="" textlink="">
      <xdr:nvSpPr>
        <xdr:cNvPr id="713" name="楕円 712"/>
        <xdr:cNvSpPr/>
      </xdr:nvSpPr>
      <xdr:spPr>
        <a:xfrm>
          <a:off x="15944850" y="158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96520</xdr:rowOff>
    </xdr:from>
    <xdr:ext cx="532765" cy="259080"/>
    <xdr:sp macro="" textlink="">
      <xdr:nvSpPr>
        <xdr:cNvPr id="714" name="公債費該当値テキスト"/>
        <xdr:cNvSpPr txBox="1"/>
      </xdr:nvSpPr>
      <xdr:spPr>
        <a:xfrm>
          <a:off x="16046450" y="15698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134620</xdr:rowOff>
    </xdr:from>
    <xdr:to xmlns:xdr="http://schemas.openxmlformats.org/drawingml/2006/spreadsheetDrawing">
      <xdr:col>81</xdr:col>
      <xdr:colOff>101600</xdr:colOff>
      <xdr:row>93</xdr:row>
      <xdr:rowOff>64770</xdr:rowOff>
    </xdr:to>
    <xdr:sp macro="" textlink="">
      <xdr:nvSpPr>
        <xdr:cNvPr id="715" name="楕円 714"/>
        <xdr:cNvSpPr/>
      </xdr:nvSpPr>
      <xdr:spPr>
        <a:xfrm>
          <a:off x="15121890" y="159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81280</xdr:rowOff>
    </xdr:from>
    <xdr:ext cx="523240" cy="259080"/>
    <xdr:sp macro="" textlink="">
      <xdr:nvSpPr>
        <xdr:cNvPr id="716" name="テキスト ボックス 715"/>
        <xdr:cNvSpPr txBox="1"/>
      </xdr:nvSpPr>
      <xdr:spPr>
        <a:xfrm>
          <a:off x="14912975" y="156832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17780</xdr:rowOff>
    </xdr:from>
    <xdr:to xmlns:xdr="http://schemas.openxmlformats.org/drawingml/2006/spreadsheetDrawing">
      <xdr:col>76</xdr:col>
      <xdr:colOff>165100</xdr:colOff>
      <xdr:row>93</xdr:row>
      <xdr:rowOff>119380</xdr:rowOff>
    </xdr:to>
    <xdr:sp macro="" textlink="">
      <xdr:nvSpPr>
        <xdr:cNvPr id="717" name="楕円 716"/>
        <xdr:cNvSpPr/>
      </xdr:nvSpPr>
      <xdr:spPr>
        <a:xfrm>
          <a:off x="14251940" y="159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135890</xdr:rowOff>
    </xdr:from>
    <xdr:ext cx="523240" cy="259080"/>
    <xdr:sp macro="" textlink="">
      <xdr:nvSpPr>
        <xdr:cNvPr id="718" name="テキスト ボックス 717"/>
        <xdr:cNvSpPr txBox="1"/>
      </xdr:nvSpPr>
      <xdr:spPr>
        <a:xfrm>
          <a:off x="14039215" y="157378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63500</xdr:rowOff>
    </xdr:from>
    <xdr:to xmlns:xdr="http://schemas.openxmlformats.org/drawingml/2006/spreadsheetDrawing">
      <xdr:col>72</xdr:col>
      <xdr:colOff>38100</xdr:colOff>
      <xdr:row>93</xdr:row>
      <xdr:rowOff>164465</xdr:rowOff>
    </xdr:to>
    <xdr:sp macro="" textlink="">
      <xdr:nvSpPr>
        <xdr:cNvPr id="719" name="楕円 718"/>
        <xdr:cNvSpPr/>
      </xdr:nvSpPr>
      <xdr:spPr>
        <a:xfrm>
          <a:off x="13381990" y="160083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9525</xdr:rowOff>
    </xdr:from>
    <xdr:ext cx="523240" cy="248285"/>
    <xdr:sp macro="" textlink="">
      <xdr:nvSpPr>
        <xdr:cNvPr id="720" name="テキスト ボックス 719"/>
        <xdr:cNvSpPr txBox="1"/>
      </xdr:nvSpPr>
      <xdr:spPr>
        <a:xfrm>
          <a:off x="13169265" y="1578292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140970</xdr:rowOff>
    </xdr:from>
    <xdr:to xmlns:xdr="http://schemas.openxmlformats.org/drawingml/2006/spreadsheetDrawing">
      <xdr:col>67</xdr:col>
      <xdr:colOff>101600</xdr:colOff>
      <xdr:row>94</xdr:row>
      <xdr:rowOff>71120</xdr:rowOff>
    </xdr:to>
    <xdr:sp macro="" textlink="">
      <xdr:nvSpPr>
        <xdr:cNvPr id="721" name="楕円 720"/>
        <xdr:cNvSpPr/>
      </xdr:nvSpPr>
      <xdr:spPr>
        <a:xfrm>
          <a:off x="12508230" y="160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87630</xdr:rowOff>
    </xdr:from>
    <xdr:ext cx="523240" cy="250190"/>
    <xdr:sp macro="" textlink="">
      <xdr:nvSpPr>
        <xdr:cNvPr id="722" name="テキスト ボックス 721"/>
        <xdr:cNvSpPr txBox="1"/>
      </xdr:nvSpPr>
      <xdr:spPr>
        <a:xfrm>
          <a:off x="12299315" y="158610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88265</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88265</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88265</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5900"/>
    <xdr:sp macro="" textlink="">
      <xdr:nvSpPr>
        <xdr:cNvPr id="731" name="テキスト ボックス 730"/>
        <xdr:cNvSpPr txBox="1"/>
      </xdr:nvSpPr>
      <xdr:spPr>
        <a:xfrm>
          <a:off x="17887950" y="4635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3" name="直線コネクタ 732"/>
        <xdr:cNvCxnSpPr/>
      </xdr:nvCxnSpPr>
      <xdr:spPr>
        <a:xfrm>
          <a:off x="1792224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73025</xdr:rowOff>
    </xdr:from>
    <xdr:ext cx="239395" cy="259080"/>
    <xdr:sp macro="" textlink="">
      <xdr:nvSpPr>
        <xdr:cNvPr id="734" name="テキスト ボックス 733"/>
        <xdr:cNvSpPr txBox="1"/>
      </xdr:nvSpPr>
      <xdr:spPr>
        <a:xfrm>
          <a:off x="17680940" y="6588125"/>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5" name="直線コネクタ 734"/>
        <xdr:cNvCxnSpPr/>
      </xdr:nvCxnSpPr>
      <xdr:spPr>
        <a:xfrm>
          <a:off x="1792224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57835" cy="259080"/>
    <xdr:sp macro="" textlink="">
      <xdr:nvSpPr>
        <xdr:cNvPr id="736" name="テキスト ボックス 735"/>
        <xdr:cNvSpPr txBox="1"/>
      </xdr:nvSpPr>
      <xdr:spPr>
        <a:xfrm>
          <a:off x="17466310" y="620712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7" name="直線コネクタ 736"/>
        <xdr:cNvCxnSpPr/>
      </xdr:nvCxnSpPr>
      <xdr:spPr>
        <a:xfrm>
          <a:off x="1792224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164465</xdr:rowOff>
    </xdr:from>
    <xdr:ext cx="457835" cy="248920"/>
    <xdr:sp macro="" textlink="">
      <xdr:nvSpPr>
        <xdr:cNvPr id="738" name="テキスト ボックス 737"/>
        <xdr:cNvSpPr txBox="1"/>
      </xdr:nvSpPr>
      <xdr:spPr>
        <a:xfrm>
          <a:off x="17466310" y="5822315"/>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9" name="直線コネクタ 738"/>
        <xdr:cNvCxnSpPr/>
      </xdr:nvCxnSpPr>
      <xdr:spPr>
        <a:xfrm>
          <a:off x="1792224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130175</xdr:rowOff>
    </xdr:from>
    <xdr:ext cx="457835" cy="257175"/>
    <xdr:sp macro="" textlink="">
      <xdr:nvSpPr>
        <xdr:cNvPr id="740" name="テキスト ボックス 739"/>
        <xdr:cNvSpPr txBox="1"/>
      </xdr:nvSpPr>
      <xdr:spPr>
        <a:xfrm>
          <a:off x="17466310" y="5445125"/>
          <a:ext cx="457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1" name="直線コネクタ 740"/>
        <xdr:cNvCxnSpPr/>
      </xdr:nvCxnSpPr>
      <xdr:spPr>
        <a:xfrm>
          <a:off x="1792224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92075</xdr:rowOff>
    </xdr:from>
    <xdr:ext cx="457835" cy="257175"/>
    <xdr:sp macro="" textlink="">
      <xdr:nvSpPr>
        <xdr:cNvPr id="742" name="テキスト ボックス 741"/>
        <xdr:cNvSpPr txBox="1"/>
      </xdr:nvSpPr>
      <xdr:spPr>
        <a:xfrm>
          <a:off x="17466310" y="5064125"/>
          <a:ext cx="457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3" name="直線コネクタ 742"/>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29590" cy="247015"/>
    <xdr:sp macro="" textlink="">
      <xdr:nvSpPr>
        <xdr:cNvPr id="744" name="テキスト ボックス 743"/>
        <xdr:cNvSpPr txBox="1"/>
      </xdr:nvSpPr>
      <xdr:spPr>
        <a:xfrm>
          <a:off x="17402175" y="46831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46" name="直線コネクタ 745"/>
        <xdr:cNvCxnSpPr/>
      </xdr:nvCxnSpPr>
      <xdr:spPr>
        <a:xfrm flipV="1">
          <a:off x="2171763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66675</xdr:rowOff>
    </xdr:from>
    <xdr:ext cx="247650" cy="248920"/>
    <xdr:sp macro="" textlink="">
      <xdr:nvSpPr>
        <xdr:cNvPr id="747" name="諸支出金最小値テキスト"/>
        <xdr:cNvSpPr txBox="1"/>
      </xdr:nvSpPr>
      <xdr:spPr>
        <a:xfrm>
          <a:off x="21770340" y="6753225"/>
          <a:ext cx="247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8" name="直線コネクタ 747"/>
        <xdr:cNvCxnSpPr/>
      </xdr:nvCxnSpPr>
      <xdr:spPr>
        <a:xfrm>
          <a:off x="21634450" y="6731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467995" cy="248920"/>
    <xdr:sp macro="" textlink="">
      <xdr:nvSpPr>
        <xdr:cNvPr id="749" name="諸支出金最大値テキスト"/>
        <xdr:cNvSpPr txBox="1"/>
      </xdr:nvSpPr>
      <xdr:spPr>
        <a:xfrm>
          <a:off x="21770340" y="500126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50" name="直線コネクタ 749"/>
        <xdr:cNvCxnSpPr/>
      </xdr:nvCxnSpPr>
      <xdr:spPr>
        <a:xfrm>
          <a:off x="21634450" y="5226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1" name="直線コネクタ 750"/>
        <xdr:cNvCxnSpPr/>
      </xdr:nvCxnSpPr>
      <xdr:spPr>
        <a:xfrm>
          <a:off x="20900390" y="6731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155575</xdr:rowOff>
    </xdr:from>
    <xdr:ext cx="376555" cy="248285"/>
    <xdr:sp macro="" textlink="">
      <xdr:nvSpPr>
        <xdr:cNvPr id="752" name="諸支出金平均値テキスト"/>
        <xdr:cNvSpPr txBox="1"/>
      </xdr:nvSpPr>
      <xdr:spPr>
        <a:xfrm>
          <a:off x="21770340" y="6499225"/>
          <a:ext cx="3765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132715</xdr:rowOff>
    </xdr:from>
    <xdr:to xmlns:xdr="http://schemas.openxmlformats.org/drawingml/2006/spreadsheetDrawing">
      <xdr:col>116</xdr:col>
      <xdr:colOff>114300</xdr:colOff>
      <xdr:row>39</xdr:row>
      <xdr:rowOff>63500</xdr:rowOff>
    </xdr:to>
    <xdr:sp macro="" textlink="">
      <xdr:nvSpPr>
        <xdr:cNvPr id="753" name="フローチャート: 判断 752"/>
        <xdr:cNvSpPr/>
      </xdr:nvSpPr>
      <xdr:spPr>
        <a:xfrm>
          <a:off x="2166874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4" name="直線コネクタ 753"/>
        <xdr:cNvCxnSpPr/>
      </xdr:nvCxnSpPr>
      <xdr:spPr>
        <a:xfrm>
          <a:off x="20026630" y="6731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130175</xdr:rowOff>
    </xdr:from>
    <xdr:to xmlns:xdr="http://schemas.openxmlformats.org/drawingml/2006/spreadsheetDrawing">
      <xdr:col>112</xdr:col>
      <xdr:colOff>38100</xdr:colOff>
      <xdr:row>39</xdr:row>
      <xdr:rowOff>60325</xdr:rowOff>
    </xdr:to>
    <xdr:sp macro="" textlink="">
      <xdr:nvSpPr>
        <xdr:cNvPr id="755" name="フローチャート: 判断 754"/>
        <xdr:cNvSpPr/>
      </xdr:nvSpPr>
      <xdr:spPr>
        <a:xfrm>
          <a:off x="20849590" y="66452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77470</xdr:rowOff>
    </xdr:from>
    <xdr:ext cx="376555" cy="248920"/>
    <xdr:sp macro="" textlink="">
      <xdr:nvSpPr>
        <xdr:cNvPr id="756" name="テキスト ボックス 755"/>
        <xdr:cNvSpPr txBox="1"/>
      </xdr:nvSpPr>
      <xdr:spPr>
        <a:xfrm>
          <a:off x="20714970" y="6421120"/>
          <a:ext cx="376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7" name="直線コネクタ 756"/>
        <xdr:cNvCxnSpPr/>
      </xdr:nvCxnSpPr>
      <xdr:spPr>
        <a:xfrm>
          <a:off x="19156680" y="6731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144780</xdr:rowOff>
    </xdr:from>
    <xdr:to xmlns:xdr="http://schemas.openxmlformats.org/drawingml/2006/spreadsheetDrawing">
      <xdr:col>107</xdr:col>
      <xdr:colOff>101600</xdr:colOff>
      <xdr:row>39</xdr:row>
      <xdr:rowOff>74930</xdr:rowOff>
    </xdr:to>
    <xdr:sp macro="" textlink="">
      <xdr:nvSpPr>
        <xdr:cNvPr id="758" name="フローチャート: 判断 757"/>
        <xdr:cNvSpPr/>
      </xdr:nvSpPr>
      <xdr:spPr>
        <a:xfrm>
          <a:off x="1997583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90805</xdr:rowOff>
    </xdr:from>
    <xdr:ext cx="376555" cy="256540"/>
    <xdr:sp macro="" textlink="">
      <xdr:nvSpPr>
        <xdr:cNvPr id="759" name="テキスト ボックス 758"/>
        <xdr:cNvSpPr txBox="1"/>
      </xdr:nvSpPr>
      <xdr:spPr>
        <a:xfrm>
          <a:off x="19841210" y="6434455"/>
          <a:ext cx="376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0" name="直線コネクタ 759"/>
        <xdr:cNvCxnSpPr/>
      </xdr:nvCxnSpPr>
      <xdr:spPr>
        <a:xfrm>
          <a:off x="18286730" y="6731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152400</xdr:rowOff>
    </xdr:from>
    <xdr:to xmlns:xdr="http://schemas.openxmlformats.org/drawingml/2006/spreadsheetDrawing">
      <xdr:col>102</xdr:col>
      <xdr:colOff>165100</xdr:colOff>
      <xdr:row>39</xdr:row>
      <xdr:rowOff>82550</xdr:rowOff>
    </xdr:to>
    <xdr:sp macro="" textlink="">
      <xdr:nvSpPr>
        <xdr:cNvPr id="761" name="フローチャート: 判断 760"/>
        <xdr:cNvSpPr/>
      </xdr:nvSpPr>
      <xdr:spPr>
        <a:xfrm>
          <a:off x="1910588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99695</xdr:rowOff>
    </xdr:from>
    <xdr:ext cx="313690" cy="248285"/>
    <xdr:sp macro="" textlink="">
      <xdr:nvSpPr>
        <xdr:cNvPr id="762" name="テキスト ボックス 761"/>
        <xdr:cNvSpPr txBox="1"/>
      </xdr:nvSpPr>
      <xdr:spPr>
        <a:xfrm>
          <a:off x="19003645" y="644334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158750</xdr:rowOff>
    </xdr:from>
    <xdr:to xmlns:xdr="http://schemas.openxmlformats.org/drawingml/2006/spreadsheetDrawing">
      <xdr:col>98</xdr:col>
      <xdr:colOff>38100</xdr:colOff>
      <xdr:row>39</xdr:row>
      <xdr:rowOff>88900</xdr:rowOff>
    </xdr:to>
    <xdr:sp macro="" textlink="">
      <xdr:nvSpPr>
        <xdr:cNvPr id="763" name="フローチャート: 判断 762"/>
        <xdr:cNvSpPr/>
      </xdr:nvSpPr>
      <xdr:spPr>
        <a:xfrm>
          <a:off x="18235930" y="6673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105410</xdr:rowOff>
    </xdr:from>
    <xdr:ext cx="313690" cy="259080"/>
    <xdr:sp macro="" textlink="">
      <xdr:nvSpPr>
        <xdr:cNvPr id="764" name="テキスト ボックス 763"/>
        <xdr:cNvSpPr txBox="1"/>
      </xdr:nvSpPr>
      <xdr:spPr>
        <a:xfrm>
          <a:off x="18129885" y="6449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095" cy="259080"/>
    <xdr:sp macro="" textlink="">
      <xdr:nvSpPr>
        <xdr:cNvPr id="766" name="テキスト ボックス 765"/>
        <xdr:cNvSpPr txBox="1"/>
      </xdr:nvSpPr>
      <xdr:spPr>
        <a:xfrm>
          <a:off x="207137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67" name="テキスト ボックス 766"/>
        <xdr:cNvSpPr txBox="1"/>
      </xdr:nvSpPr>
      <xdr:spPr>
        <a:xfrm>
          <a:off x="198399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0095" cy="259080"/>
    <xdr:sp macro="" textlink="">
      <xdr:nvSpPr>
        <xdr:cNvPr id="768" name="テキスト ボックス 767"/>
        <xdr:cNvSpPr txBox="1"/>
      </xdr:nvSpPr>
      <xdr:spPr>
        <a:xfrm>
          <a:off x="1896999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095" cy="259080"/>
    <xdr:sp macro="" textlink="">
      <xdr:nvSpPr>
        <xdr:cNvPr id="769" name="テキスト ボックス 768"/>
        <xdr:cNvSpPr txBox="1"/>
      </xdr:nvSpPr>
      <xdr:spPr>
        <a:xfrm>
          <a:off x="181000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macro="" textlink="">
      <xdr:nvSpPr>
        <xdr:cNvPr id="770" name="楕円 769"/>
        <xdr:cNvSpPr/>
      </xdr:nvSpPr>
      <xdr:spPr>
        <a:xfrm>
          <a:off x="216687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111125</xdr:rowOff>
    </xdr:from>
    <xdr:ext cx="247650" cy="248285"/>
    <xdr:sp macro="" textlink="">
      <xdr:nvSpPr>
        <xdr:cNvPr id="771" name="諸支出金該当値テキスト"/>
        <xdr:cNvSpPr txBox="1"/>
      </xdr:nvSpPr>
      <xdr:spPr>
        <a:xfrm>
          <a:off x="21770340" y="6626225"/>
          <a:ext cx="247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72" name="楕円 771"/>
        <xdr:cNvSpPr/>
      </xdr:nvSpPr>
      <xdr:spPr>
        <a:xfrm>
          <a:off x="20849590" y="6679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8125" cy="248920"/>
    <xdr:sp macro="" textlink="">
      <xdr:nvSpPr>
        <xdr:cNvPr id="773" name="テキスト ボックス 772"/>
        <xdr:cNvSpPr txBox="1"/>
      </xdr:nvSpPr>
      <xdr:spPr>
        <a:xfrm>
          <a:off x="20775930" y="67729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774" name="楕円 773"/>
        <xdr:cNvSpPr/>
      </xdr:nvSpPr>
      <xdr:spPr>
        <a:xfrm>
          <a:off x="1997583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8125" cy="248920"/>
    <xdr:sp macro="" textlink="">
      <xdr:nvSpPr>
        <xdr:cNvPr id="775" name="テキスト ボックス 774"/>
        <xdr:cNvSpPr txBox="1"/>
      </xdr:nvSpPr>
      <xdr:spPr>
        <a:xfrm>
          <a:off x="19905980" y="67729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76" name="楕円 775"/>
        <xdr:cNvSpPr/>
      </xdr:nvSpPr>
      <xdr:spPr>
        <a:xfrm>
          <a:off x="1910588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8125" cy="248920"/>
    <xdr:sp macro="" textlink="">
      <xdr:nvSpPr>
        <xdr:cNvPr id="777" name="テキスト ボックス 776"/>
        <xdr:cNvSpPr txBox="1"/>
      </xdr:nvSpPr>
      <xdr:spPr>
        <a:xfrm>
          <a:off x="19036030" y="67729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8" name="楕円 777"/>
        <xdr:cNvSpPr/>
      </xdr:nvSpPr>
      <xdr:spPr>
        <a:xfrm>
          <a:off x="18235930" y="6679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8125" cy="248920"/>
    <xdr:sp macro="" textlink="">
      <xdr:nvSpPr>
        <xdr:cNvPr id="779" name="テキスト ボックス 778"/>
        <xdr:cNvSpPr txBox="1"/>
      </xdr:nvSpPr>
      <xdr:spPr>
        <a:xfrm>
          <a:off x="18162270" y="67729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88265</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88265</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88265</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5900"/>
    <xdr:sp macro="" textlink="">
      <xdr:nvSpPr>
        <xdr:cNvPr id="788" name="テキスト ボックス 787"/>
        <xdr:cNvSpPr txBox="1"/>
      </xdr:nvSpPr>
      <xdr:spPr>
        <a:xfrm>
          <a:off x="17887950" y="8064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792224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164465</xdr:rowOff>
    </xdr:from>
    <xdr:ext cx="239395" cy="248920"/>
    <xdr:sp macro="" textlink="">
      <xdr:nvSpPr>
        <xdr:cNvPr id="791" name="テキスト ボックス 790"/>
        <xdr:cNvSpPr txBox="1"/>
      </xdr:nvSpPr>
      <xdr:spPr>
        <a:xfrm>
          <a:off x="17680940" y="9251315"/>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2" name="直線コネクタ 791"/>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53975</xdr:rowOff>
    </xdr:from>
    <xdr:ext cx="239395" cy="247015"/>
    <xdr:sp macro="" textlink="">
      <xdr:nvSpPr>
        <xdr:cNvPr id="793" name="テキスト ボックス 792"/>
        <xdr:cNvSpPr txBox="1"/>
      </xdr:nvSpPr>
      <xdr:spPr>
        <a:xfrm>
          <a:off x="17680940" y="8112125"/>
          <a:ext cx="2393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171763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7650" cy="259080"/>
    <xdr:sp macro="" textlink="">
      <xdr:nvSpPr>
        <xdr:cNvPr id="796" name="前年度繰上充用金最小値テキスト"/>
        <xdr:cNvSpPr txBox="1"/>
      </xdr:nvSpPr>
      <xdr:spPr>
        <a:xfrm>
          <a:off x="217703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7650" cy="259080"/>
    <xdr:sp macro="" textlink="">
      <xdr:nvSpPr>
        <xdr:cNvPr id="798" name="前年度繰上充用金最大値テキスト"/>
        <xdr:cNvSpPr txBox="1"/>
      </xdr:nvSpPr>
      <xdr:spPr>
        <a:xfrm>
          <a:off x="21770340" y="9097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0900390" y="9398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7650" cy="259080"/>
    <xdr:sp macro="" textlink="">
      <xdr:nvSpPr>
        <xdr:cNvPr id="801" name="前年度繰上充用金平均値テキスト"/>
        <xdr:cNvSpPr txBox="1"/>
      </xdr:nvSpPr>
      <xdr:spPr>
        <a:xfrm>
          <a:off x="21770340" y="9325610"/>
          <a:ext cx="247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88265</xdr:rowOff>
    </xdr:from>
    <xdr:to xmlns:xdr="http://schemas.openxmlformats.org/drawingml/2006/spreadsheetDrawing">
      <xdr:col>116</xdr:col>
      <xdr:colOff>114300</xdr:colOff>
      <xdr:row>55</xdr:row>
      <xdr:rowOff>18415</xdr:rowOff>
    </xdr:to>
    <xdr:sp macro="" textlink="">
      <xdr:nvSpPr>
        <xdr:cNvPr id="802" name="フローチャート: 判断 801"/>
        <xdr:cNvSpPr/>
      </xdr:nvSpPr>
      <xdr:spPr>
        <a:xfrm>
          <a:off x="216687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200266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88265</xdr:rowOff>
    </xdr:from>
    <xdr:to xmlns:xdr="http://schemas.openxmlformats.org/drawingml/2006/spreadsheetDrawing">
      <xdr:col>112</xdr:col>
      <xdr:colOff>38100</xdr:colOff>
      <xdr:row>55</xdr:row>
      <xdr:rowOff>18415</xdr:rowOff>
    </xdr:to>
    <xdr:sp macro="" textlink="">
      <xdr:nvSpPr>
        <xdr:cNvPr id="804" name="フローチャート: 判断 803"/>
        <xdr:cNvSpPr/>
      </xdr:nvSpPr>
      <xdr:spPr>
        <a:xfrm>
          <a:off x="208495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8125" cy="259080"/>
    <xdr:sp macro="" textlink="">
      <xdr:nvSpPr>
        <xdr:cNvPr id="805" name="テキスト ボックス 804"/>
        <xdr:cNvSpPr txBox="1"/>
      </xdr:nvSpPr>
      <xdr:spPr>
        <a:xfrm>
          <a:off x="2077593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915668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88265</xdr:rowOff>
    </xdr:from>
    <xdr:to xmlns:xdr="http://schemas.openxmlformats.org/drawingml/2006/spreadsheetDrawing">
      <xdr:col>107</xdr:col>
      <xdr:colOff>101600</xdr:colOff>
      <xdr:row>55</xdr:row>
      <xdr:rowOff>18415</xdr:rowOff>
    </xdr:to>
    <xdr:sp macro="" textlink="">
      <xdr:nvSpPr>
        <xdr:cNvPr id="807" name="フローチャート: 判断 806"/>
        <xdr:cNvSpPr/>
      </xdr:nvSpPr>
      <xdr:spPr>
        <a:xfrm>
          <a:off x="199758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8125" cy="259080"/>
    <xdr:sp macro="" textlink="">
      <xdr:nvSpPr>
        <xdr:cNvPr id="808" name="テキスト ボックス 807"/>
        <xdr:cNvSpPr txBox="1"/>
      </xdr:nvSpPr>
      <xdr:spPr>
        <a:xfrm>
          <a:off x="1990598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28673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88265</xdr:rowOff>
    </xdr:from>
    <xdr:to xmlns:xdr="http://schemas.openxmlformats.org/drawingml/2006/spreadsheetDrawing">
      <xdr:col>102</xdr:col>
      <xdr:colOff>165100</xdr:colOff>
      <xdr:row>55</xdr:row>
      <xdr:rowOff>18415</xdr:rowOff>
    </xdr:to>
    <xdr:sp macro="" textlink="">
      <xdr:nvSpPr>
        <xdr:cNvPr id="810" name="フローチャート: 判断 809"/>
        <xdr:cNvSpPr/>
      </xdr:nvSpPr>
      <xdr:spPr>
        <a:xfrm>
          <a:off x="1910588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8125" cy="259080"/>
    <xdr:sp macro="" textlink="">
      <xdr:nvSpPr>
        <xdr:cNvPr id="811" name="テキスト ボックス 810"/>
        <xdr:cNvSpPr txBox="1"/>
      </xdr:nvSpPr>
      <xdr:spPr>
        <a:xfrm>
          <a:off x="1903603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88265</xdr:rowOff>
    </xdr:from>
    <xdr:to xmlns:xdr="http://schemas.openxmlformats.org/drawingml/2006/spreadsheetDrawing">
      <xdr:col>98</xdr:col>
      <xdr:colOff>38100</xdr:colOff>
      <xdr:row>55</xdr:row>
      <xdr:rowOff>18415</xdr:rowOff>
    </xdr:to>
    <xdr:sp macro="" textlink="">
      <xdr:nvSpPr>
        <xdr:cNvPr id="812" name="フローチャート: 判断 811"/>
        <xdr:cNvSpPr/>
      </xdr:nvSpPr>
      <xdr:spPr>
        <a:xfrm>
          <a:off x="1823593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8125" cy="259080"/>
    <xdr:sp macro="" textlink="">
      <xdr:nvSpPr>
        <xdr:cNvPr id="813" name="テキスト ボックス 812"/>
        <xdr:cNvSpPr txBox="1"/>
      </xdr:nvSpPr>
      <xdr:spPr>
        <a:xfrm>
          <a:off x="1816227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095" cy="259080"/>
    <xdr:sp macro="" textlink="">
      <xdr:nvSpPr>
        <xdr:cNvPr id="815" name="テキスト ボックス 814"/>
        <xdr:cNvSpPr txBox="1"/>
      </xdr:nvSpPr>
      <xdr:spPr>
        <a:xfrm>
          <a:off x="207137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16" name="テキスト ボックス 815"/>
        <xdr:cNvSpPr txBox="1"/>
      </xdr:nvSpPr>
      <xdr:spPr>
        <a:xfrm>
          <a:off x="198399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0095" cy="259080"/>
    <xdr:sp macro="" textlink="">
      <xdr:nvSpPr>
        <xdr:cNvPr id="817" name="テキスト ボックス 816"/>
        <xdr:cNvSpPr txBox="1"/>
      </xdr:nvSpPr>
      <xdr:spPr>
        <a:xfrm>
          <a:off x="1896999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095" cy="259080"/>
    <xdr:sp macro="" textlink="">
      <xdr:nvSpPr>
        <xdr:cNvPr id="818" name="テキスト ボックス 817"/>
        <xdr:cNvSpPr txBox="1"/>
      </xdr:nvSpPr>
      <xdr:spPr>
        <a:xfrm>
          <a:off x="181000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88265</xdr:rowOff>
    </xdr:from>
    <xdr:to xmlns:xdr="http://schemas.openxmlformats.org/drawingml/2006/spreadsheetDrawing">
      <xdr:col>116</xdr:col>
      <xdr:colOff>114300</xdr:colOff>
      <xdr:row>55</xdr:row>
      <xdr:rowOff>18415</xdr:rowOff>
    </xdr:to>
    <xdr:sp macro="" textlink="">
      <xdr:nvSpPr>
        <xdr:cNvPr id="819" name="楕円 818"/>
        <xdr:cNvSpPr/>
      </xdr:nvSpPr>
      <xdr:spPr>
        <a:xfrm>
          <a:off x="216687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123825</xdr:rowOff>
    </xdr:from>
    <xdr:ext cx="247650" cy="256540"/>
    <xdr:sp macro="" textlink="">
      <xdr:nvSpPr>
        <xdr:cNvPr id="820" name="前年度繰上充用金該当値テキスト"/>
        <xdr:cNvSpPr txBox="1"/>
      </xdr:nvSpPr>
      <xdr:spPr>
        <a:xfrm>
          <a:off x="21770340" y="9210675"/>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88265</xdr:rowOff>
    </xdr:from>
    <xdr:to xmlns:xdr="http://schemas.openxmlformats.org/drawingml/2006/spreadsheetDrawing">
      <xdr:col>112</xdr:col>
      <xdr:colOff>38100</xdr:colOff>
      <xdr:row>55</xdr:row>
      <xdr:rowOff>18415</xdr:rowOff>
    </xdr:to>
    <xdr:sp macro="" textlink="">
      <xdr:nvSpPr>
        <xdr:cNvPr id="821" name="楕円 820"/>
        <xdr:cNvSpPr/>
      </xdr:nvSpPr>
      <xdr:spPr>
        <a:xfrm>
          <a:off x="208495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38125" cy="259080"/>
    <xdr:sp macro="" textlink="">
      <xdr:nvSpPr>
        <xdr:cNvPr id="822" name="テキスト ボックス 821"/>
        <xdr:cNvSpPr txBox="1"/>
      </xdr:nvSpPr>
      <xdr:spPr>
        <a:xfrm>
          <a:off x="20775930" y="9121775"/>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88265</xdr:rowOff>
    </xdr:from>
    <xdr:to xmlns:xdr="http://schemas.openxmlformats.org/drawingml/2006/spreadsheetDrawing">
      <xdr:col>107</xdr:col>
      <xdr:colOff>101600</xdr:colOff>
      <xdr:row>55</xdr:row>
      <xdr:rowOff>18415</xdr:rowOff>
    </xdr:to>
    <xdr:sp macro="" textlink="">
      <xdr:nvSpPr>
        <xdr:cNvPr id="823" name="楕円 822"/>
        <xdr:cNvSpPr/>
      </xdr:nvSpPr>
      <xdr:spPr>
        <a:xfrm>
          <a:off x="199758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38125" cy="259080"/>
    <xdr:sp macro="" textlink="">
      <xdr:nvSpPr>
        <xdr:cNvPr id="824" name="テキスト ボックス 823"/>
        <xdr:cNvSpPr txBox="1"/>
      </xdr:nvSpPr>
      <xdr:spPr>
        <a:xfrm>
          <a:off x="19905980" y="9121775"/>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88265</xdr:rowOff>
    </xdr:from>
    <xdr:to xmlns:xdr="http://schemas.openxmlformats.org/drawingml/2006/spreadsheetDrawing">
      <xdr:col>102</xdr:col>
      <xdr:colOff>165100</xdr:colOff>
      <xdr:row>55</xdr:row>
      <xdr:rowOff>18415</xdr:rowOff>
    </xdr:to>
    <xdr:sp macro="" textlink="">
      <xdr:nvSpPr>
        <xdr:cNvPr id="825" name="楕円 824"/>
        <xdr:cNvSpPr/>
      </xdr:nvSpPr>
      <xdr:spPr>
        <a:xfrm>
          <a:off x="1910588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34925</xdr:rowOff>
    </xdr:from>
    <xdr:ext cx="238125" cy="259080"/>
    <xdr:sp macro="" textlink="">
      <xdr:nvSpPr>
        <xdr:cNvPr id="826" name="テキスト ボックス 825"/>
        <xdr:cNvSpPr txBox="1"/>
      </xdr:nvSpPr>
      <xdr:spPr>
        <a:xfrm>
          <a:off x="19036030" y="9121775"/>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88265</xdr:rowOff>
    </xdr:from>
    <xdr:to xmlns:xdr="http://schemas.openxmlformats.org/drawingml/2006/spreadsheetDrawing">
      <xdr:col>98</xdr:col>
      <xdr:colOff>38100</xdr:colOff>
      <xdr:row>55</xdr:row>
      <xdr:rowOff>18415</xdr:rowOff>
    </xdr:to>
    <xdr:sp macro="" textlink="">
      <xdr:nvSpPr>
        <xdr:cNvPr id="827" name="楕円 826"/>
        <xdr:cNvSpPr/>
      </xdr:nvSpPr>
      <xdr:spPr>
        <a:xfrm>
          <a:off x="1823593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38125" cy="259080"/>
    <xdr:sp macro="" textlink="">
      <xdr:nvSpPr>
        <xdr:cNvPr id="828" name="テキスト ボックス 827"/>
        <xdr:cNvSpPr txBox="1"/>
      </xdr:nvSpPr>
      <xdr:spPr>
        <a:xfrm>
          <a:off x="18162270" y="9121775"/>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主な構成項目である民生費は、物価高対策の電力・ガス・食料品等価格高騰重点支援給付金給付事業などにより住民一人当たり187,299円となっており前年度比12,621円増加しているが、全国平均・類似団体平均と比較してわずかに低い状況である。</a:t>
          </a:r>
          <a:endParaRPr kumimoji="1" lang="ja-JP" altLang="en-US"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土木費は、住民１人当たり59,924円と、ほぼ横ばいで依然として全国平均、類似団体平均と比較して高い水準となっている。</a:t>
          </a:r>
          <a:endParaRPr kumimoji="1" lang="ja-JP" altLang="en-US"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今後も、事務事業の見直しや、市債借入の抑制等による公債費の縮減などにより経常経費の抑制に努める。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歳入の増加によってR5は財政調整基金を繰り入れていない。基金の運用益により、基金残高は約0.8億円増</a:t>
          </a:r>
          <a:r>
            <a:rPr kumimoji="1" lang="ja-JP" altLang="en-US" sz="1300">
              <a:solidFill>
                <a:schemeClr val="dk1"/>
              </a:solidFill>
              <a:effectLst/>
              <a:latin typeface="ＭＳ ゴシック"/>
              <a:ea typeface="ＭＳ ゴシック"/>
              <a:cs typeface="+mn-cs"/>
            </a:rPr>
            <a:t>となっており</a:t>
          </a:r>
          <a:r>
            <a:rPr kumimoji="1" lang="ja-JP" altLang="en-US" sz="1300">
              <a:latin typeface="ＭＳ ゴシック"/>
              <a:ea typeface="ＭＳ ゴシック"/>
            </a:rPr>
            <a:t>、標準財政規模に対しては安定的に確保されている。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ysClr val="windowText" lastClr="000000"/>
              </a:solidFill>
              <a:effectLst/>
              <a:latin typeface="ＭＳ ゴシック"/>
              <a:ea typeface="ＭＳ ゴシック"/>
              <a:cs typeface="+mn-cs"/>
            </a:rPr>
            <a:t>過去５年間において、一般会計等の実質収支額は赤字となっておらず、公営企業会計の資金についても不足は発生していないが、Ｒ４までその他会計（黒字）の黒字額の多くの割合を占めていた水道事業が広島県水道広域連合企業団に参加したため、その他会計（黒字）の黒字額が減少している。</a:t>
          </a:r>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　なお、いずれも黒字であるため、健全化判断比率に係る連結赤字比率は算定されない。</a:t>
          </a:r>
          <a:endParaRPr kumimoji="1" lang="ja-JP" altLang="en-US" sz="1200">
            <a:solidFill>
              <a:srgbClr val="FF0000"/>
            </a:solidFill>
            <a:latin typeface="ＭＳ ゴシック"/>
            <a:ea typeface="ＭＳ ゴシック"/>
          </a:endParaRPr>
        </a:p>
        <a:p>
          <a:endParaRPr kumimoji="1" lang="ja-JP" altLang="en-US" sz="1200">
            <a:solidFill>
              <a:srgbClr val="FF0000"/>
            </a:solidFill>
            <a:latin typeface="ＭＳ ゴシック"/>
            <a:ea typeface="ＭＳ ゴシック"/>
          </a:endParaRPr>
        </a:p>
        <a:p>
          <a:r>
            <a:rPr kumimoji="1" lang="en-US" altLang="ja-JP" sz="1200">
              <a:solidFill>
                <a:sysClr val="windowText" lastClr="000000"/>
              </a:solidFill>
              <a:effectLst/>
              <a:latin typeface="ＭＳ ゴシック"/>
              <a:ea typeface="ＭＳ ゴシック"/>
              <a:cs typeface="+mn-cs"/>
            </a:rPr>
            <a:t>○Ｒ５</a:t>
          </a:r>
          <a:r>
            <a:rPr kumimoji="1" lang="ja-JP" altLang="ja-JP" sz="1200">
              <a:solidFill>
                <a:sysClr val="windowText" lastClr="000000"/>
              </a:solidFill>
              <a:effectLst/>
              <a:latin typeface="ＭＳ ゴシック"/>
              <a:ea typeface="ＭＳ ゴシック"/>
              <a:cs typeface="+mn-cs"/>
            </a:rPr>
            <a:t>における主な各会計の実質収支額又は資金剰余額（分子）</a:t>
          </a:r>
          <a:endParaRPr lang="ja-JP" altLang="ja-JP" sz="1200">
            <a:solidFill>
              <a:sysClr val="windowText" lastClr="000000"/>
            </a:solidFill>
            <a:effectLst/>
            <a:latin typeface="ＭＳ ゴシック"/>
            <a:ea typeface="ＭＳ ゴシック"/>
          </a:endParaRPr>
        </a:p>
        <a:p>
          <a:r>
            <a:rPr kumimoji="1" lang="ja-JP" altLang="ja-JP" sz="1200">
              <a:solidFill>
                <a:srgbClr val="FF0000"/>
              </a:solidFill>
              <a:effectLst/>
              <a:latin typeface="ＭＳ ゴシック"/>
              <a:ea typeface="ＭＳ ゴシック"/>
              <a:cs typeface="+mn-cs"/>
            </a:rPr>
            <a:t>　</a:t>
          </a:r>
          <a:r>
            <a:rPr kumimoji="1" lang="ja-JP" altLang="ja-JP" sz="1200">
              <a:solidFill>
                <a:sysClr val="windowText" lastClr="000000"/>
              </a:solidFill>
              <a:effectLst/>
              <a:latin typeface="ＭＳ ゴシック"/>
              <a:ea typeface="ＭＳ ゴシック"/>
              <a:cs typeface="+mn-cs"/>
            </a:rPr>
            <a:t>国民宿舎事業会計 655百万円、公共下水道事業会計 472百万円、一般会計 389百万円、介護保険特別会計 300百万円、国民健康保険特別会計 67百万円</a:t>
          </a:r>
          <a:endParaRPr kumimoji="1" lang="en-US" altLang="ja-JP" sz="1200">
            <a:solidFill>
              <a:sysClr val="windowText" lastClr="000000"/>
            </a:solidFill>
            <a:effectLst/>
            <a:latin typeface="ＭＳ ゴシック"/>
            <a:ea typeface="ＭＳ ゴシック"/>
            <a:cs typeface="+mn-cs"/>
          </a:endParaRPr>
        </a:p>
        <a:p>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○標準財政規模（分母）</a:t>
          </a:r>
          <a:endParaRPr lang="ja-JP" altLang="ja-JP" sz="1200">
            <a:solidFill>
              <a:sysClr val="windowText" lastClr="000000"/>
            </a:solidFill>
            <a:effectLst/>
            <a:latin typeface="ＭＳ ゴシック"/>
            <a:ea typeface="ＭＳ ゴシック"/>
          </a:endParaRPr>
        </a:p>
        <a:p>
          <a:r>
            <a:rPr kumimoji="1" lang="ja-JP" altLang="ja-JP" sz="1200">
              <a:solidFill>
                <a:srgbClr val="FF0000"/>
              </a:solidFill>
              <a:effectLst/>
              <a:latin typeface="ＭＳ ゴシック"/>
              <a:ea typeface="ＭＳ ゴシック"/>
              <a:cs typeface="+mn-cs"/>
            </a:rPr>
            <a:t>　</a:t>
          </a:r>
          <a:r>
            <a:rPr kumimoji="1" lang="ja-JP" altLang="ja-JP" sz="1200">
              <a:solidFill>
                <a:sysClr val="windowText" lastClr="000000"/>
              </a:solidFill>
              <a:effectLst/>
              <a:latin typeface="ＭＳ ゴシック"/>
              <a:ea typeface="ＭＳ ゴシック"/>
              <a:cs typeface="+mn-cs"/>
            </a:rPr>
            <a:t>令和５年度　30,391百万円</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836930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300">
              <a:solidFill>
                <a:sysClr val="windowText" lastClr="000000"/>
              </a:solidFill>
              <a:latin typeface="ＭＳ ゴシック"/>
              <a:ea typeface="ＭＳ ゴシック"/>
            </a:rPr>
            <a:t>令和２年度に借入れた過疎対策事業債の元金償還開始などにより、元利償還金等が前年度より増加したため、実質公債費比率の分子が前年度より増加した。</a:t>
          </a:r>
        </a:p>
        <a:p>
          <a:r>
            <a:rPr kumimoji="1" lang="ja-JP" altLang="en-US" sz="1300">
              <a:solidFill>
                <a:sysClr val="windowText" lastClr="000000"/>
              </a:solidFill>
              <a:latin typeface="ＭＳ ゴシック"/>
              <a:ea typeface="ＭＳ ゴシック"/>
            </a:rPr>
            <a:t>　引き続き、交付税措置のない資金手当債の借入れ抑制や普通建設事業の平準化による新たな借入れの抑制などにより、公債費の縮減に務める。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ゴシック"/>
              <a:ea typeface="ＭＳ ゴシック"/>
            </a:rPr>
            <a:t>　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a:ea typeface="ＭＳ ゴシック"/>
              <a:cs typeface="+mn-cs"/>
            </a:rPr>
            <a:t>  </a:t>
          </a:r>
          <a:r>
            <a:rPr kumimoji="1" lang="ja-JP" altLang="ja-JP" sz="1300">
              <a:solidFill>
                <a:schemeClr val="tx1"/>
              </a:solidFill>
              <a:effectLst/>
              <a:latin typeface="ＭＳ ゴシック"/>
              <a:ea typeface="ＭＳ ゴシック"/>
              <a:cs typeface="+mn-cs"/>
            </a:rPr>
            <a:t>将来負担額は、公営企業債等繰入れ見込額、地方債現在高の減少や、充当可能な基金残高が増加したことなどにより、昨年度と比較し減少した。</a:t>
          </a:r>
          <a:endParaRPr lang="ja-JP" altLang="ja-JP" sz="1300">
            <a:solidFill>
              <a:schemeClr val="tx1"/>
            </a:solidFill>
            <a:effectLst/>
            <a:latin typeface="ＭＳ ゴシック"/>
            <a:ea typeface="ＭＳ ゴシック"/>
          </a:endParaRPr>
        </a:p>
        <a:p>
          <a:r>
            <a:rPr lang="ja-JP" altLang="en-US" sz="1300">
              <a:solidFill>
                <a:schemeClr val="tx1"/>
              </a:solidFill>
              <a:effectLst/>
              <a:latin typeface="ＭＳ ゴシック"/>
              <a:ea typeface="ＭＳ ゴシック"/>
            </a:rPr>
            <a:t>　よって、将来負担比率の分子である将来負担額の減少や、分母となる標準財政規模が増加したことなどにより、昨年度と比較して減少となった。</a:t>
          </a:r>
          <a:endParaRPr lang="ja-JP" altLang="ja-JP" sz="1300">
            <a:solidFill>
              <a:schemeClr val="tx1"/>
            </a:solidFill>
            <a:effectLst/>
            <a:latin typeface="ＭＳ ゴシック"/>
            <a:ea typeface="ＭＳ ゴシック"/>
          </a:endParaRPr>
        </a:p>
        <a:p>
          <a:r>
            <a:rPr lang="ja-JP" altLang="en-US" sz="1300">
              <a:solidFill>
                <a:schemeClr val="tx1"/>
              </a:solidFill>
              <a:effectLst/>
              <a:latin typeface="ＭＳ ゴシック"/>
              <a:ea typeface="ＭＳ ゴシック"/>
            </a:rPr>
            <a:t>　</a:t>
          </a:r>
          <a:r>
            <a:rPr kumimoji="1" lang="ja-JP" altLang="ja-JP" sz="1300">
              <a:solidFill>
                <a:schemeClr val="tx1"/>
              </a:solidFill>
              <a:effectLst/>
              <a:latin typeface="ＭＳ ゴシック"/>
              <a:ea typeface="ＭＳ ゴシック"/>
              <a:cs typeface="+mn-cs"/>
            </a:rPr>
            <a:t>今後も市債の発行抑制や基金残高の確保等を図り、財政の健全化に努める。</a:t>
          </a:r>
          <a:endParaRPr kumimoji="1" lang="ja-JP" altLang="en-US" sz="1400">
            <a:solidFill>
              <a:srgbClr val="FF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広島県廿日市市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latin typeface="ＭＳ ゴシック"/>
              <a:ea typeface="ＭＳ ゴシック"/>
            </a:rPr>
            <a:t>　歳入の増加によってR5は財政調整基金を繰り入れなかった。また、</a:t>
          </a:r>
          <a:r>
            <a:rPr kumimoji="1" lang="ja-JP" altLang="en-US" sz="1300">
              <a:solidFill>
                <a:schemeClr val="dk1"/>
              </a:solidFill>
              <a:effectLst/>
              <a:latin typeface="ＭＳ ゴシック"/>
              <a:ea typeface="ＭＳ ゴシック"/>
              <a:cs typeface="+mn-cs"/>
            </a:rPr>
            <a:t>宮島ボートレース企業団からの配分金等の財源を活用し、まちづくり推進基金を約25.3億円積み立てたことなどにより、</a:t>
          </a:r>
          <a:r>
            <a:rPr kumimoji="1" lang="ja-JP" altLang="en-US" sz="1300">
              <a:solidFill>
                <a:sysClr val="windowText" lastClr="000000"/>
              </a:solidFill>
              <a:effectLst/>
              <a:latin typeface="ＭＳ ゴシック"/>
              <a:ea typeface="ＭＳ ゴシック"/>
              <a:cs typeface="+mn-cs"/>
            </a:rPr>
            <a:t>普通会計の基金全体としては約5億円の増となった。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は、これまでの事業に加え、公共施設の更新費用が必要となることや、大規模災害の発生などによる臨時的な経費への対応など、将来にわたって持続可能な財政運営を行うため、自主財源の確保や財源配分の最適化など財政健全化に向けた取り組みを実施することにより、一定額の基金残高の確保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まちづくり推進基金：</a:t>
          </a:r>
          <a:r>
            <a:rPr kumimoji="1" lang="ja-JP" altLang="en-US" sz="1300">
              <a:solidFill>
                <a:schemeClr val="dk1"/>
              </a:solidFill>
              <a:effectLst/>
              <a:latin typeface="ＭＳ ゴシック"/>
              <a:ea typeface="ＭＳ ゴシック"/>
              <a:cs typeface="+mn-cs"/>
            </a:rPr>
            <a:t>市民の連帯の強化及びまちづくりの推進に要する経費の財源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公共施設等整備基金：公共施設等整備事業に要する経費の財源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市営住宅事業基金：市営住宅の管理、整備等に要する経費の財源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ふるさと応援基金：寄附者の意向に沿った事業に要する経費の財源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墓地管理事業基金：墓地管理事業に要する経費の財源</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まちづくり推進基金：宮島ボートレース事業の配分金を活用して積立てを行ったことなどにより、約1.7億円増加した。</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公共施設等整備基金：「第６次総合計画」で計画している大型事業や公共施設の更新に係る費用の財源が必要となることから、財政調整基金などの状況を考慮しながら、積み立てていく。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市税や地方交付税の歳入増などにより、基金からの繰入れを行っていない。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大規模災害時への対応などを考慮し、40億円以上を確保することとしている。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少</a:t>
          </a:r>
          <a:r>
            <a:rPr kumimoji="1" lang="ja-JP" altLang="en-US" sz="1300">
              <a:solidFill>
                <a:schemeClr val="dk1"/>
              </a:solidFill>
              <a:effectLst/>
              <a:latin typeface="ＭＳ ゴシック"/>
              <a:ea typeface="ＭＳ ゴシック"/>
              <a:cs typeface="+mn-cs"/>
            </a:rPr>
            <a:t>額であるが、R3、R4と基金利子を積み立てていた。R5は、同年度に行った市債の繰上げ償還の財源に全額を活用したため、残高は0円となっている。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今後の事業計画に基づく市債残高や公債費の見込みを考慮し、必要に応じて積み立てを検討する。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138</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62317066</v>
      </c>
      <c r="BO4" s="216"/>
      <c r="BP4" s="216"/>
      <c r="BQ4" s="216"/>
      <c r="BR4" s="216"/>
      <c r="BS4" s="216"/>
      <c r="BT4" s="216"/>
      <c r="BU4" s="219"/>
      <c r="BV4" s="213">
        <v>60728906</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1.7</v>
      </c>
      <c r="CU4" s="237"/>
      <c r="CV4" s="237"/>
      <c r="CW4" s="237"/>
      <c r="CX4" s="237"/>
      <c r="CY4" s="237"/>
      <c r="CZ4" s="237"/>
      <c r="DA4" s="245"/>
      <c r="DB4" s="229">
        <v>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73</v>
      </c>
      <c r="AV5" s="139"/>
      <c r="AW5" s="139"/>
      <c r="AX5" s="139"/>
      <c r="AY5" s="190" t="s">
        <v>146</v>
      </c>
      <c r="AZ5" s="198"/>
      <c r="BA5" s="198"/>
      <c r="BB5" s="198"/>
      <c r="BC5" s="198"/>
      <c r="BD5" s="198"/>
      <c r="BE5" s="198"/>
      <c r="BF5" s="198"/>
      <c r="BG5" s="198"/>
      <c r="BH5" s="198"/>
      <c r="BI5" s="198"/>
      <c r="BJ5" s="198"/>
      <c r="BK5" s="198"/>
      <c r="BL5" s="198"/>
      <c r="BM5" s="209"/>
      <c r="BN5" s="214">
        <v>61188459</v>
      </c>
      <c r="BO5" s="217"/>
      <c r="BP5" s="217"/>
      <c r="BQ5" s="217"/>
      <c r="BR5" s="217"/>
      <c r="BS5" s="217"/>
      <c r="BT5" s="217"/>
      <c r="BU5" s="220"/>
      <c r="BV5" s="214">
        <v>59798756</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95.4</v>
      </c>
      <c r="CU5" s="238"/>
      <c r="CV5" s="238"/>
      <c r="CW5" s="238"/>
      <c r="CX5" s="238"/>
      <c r="CY5" s="238"/>
      <c r="CZ5" s="238"/>
      <c r="DA5" s="246"/>
      <c r="DB5" s="230">
        <v>94.5</v>
      </c>
      <c r="DC5" s="238"/>
      <c r="DD5" s="238"/>
      <c r="DE5" s="238"/>
      <c r="DF5" s="238"/>
      <c r="DG5" s="238"/>
      <c r="DH5" s="238"/>
      <c r="DI5" s="246"/>
    </row>
    <row r="6" spans="1:119" ht="18.75" customHeight="1">
      <c r="A6" s="2"/>
      <c r="B6" s="8" t="s">
        <v>160</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135</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164</v>
      </c>
      <c r="AZ6" s="198"/>
      <c r="BA6" s="198"/>
      <c r="BB6" s="198"/>
      <c r="BC6" s="198"/>
      <c r="BD6" s="198"/>
      <c r="BE6" s="198"/>
      <c r="BF6" s="198"/>
      <c r="BG6" s="198"/>
      <c r="BH6" s="198"/>
      <c r="BI6" s="198"/>
      <c r="BJ6" s="198"/>
      <c r="BK6" s="198"/>
      <c r="BL6" s="198"/>
      <c r="BM6" s="209"/>
      <c r="BN6" s="214">
        <v>1128607</v>
      </c>
      <c r="BO6" s="217"/>
      <c r="BP6" s="217"/>
      <c r="BQ6" s="217"/>
      <c r="BR6" s="217"/>
      <c r="BS6" s="217"/>
      <c r="BT6" s="217"/>
      <c r="BU6" s="220"/>
      <c r="BV6" s="214">
        <v>930150</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96.3</v>
      </c>
      <c r="CU6" s="239"/>
      <c r="CV6" s="239"/>
      <c r="CW6" s="239"/>
      <c r="CX6" s="239"/>
      <c r="CY6" s="239"/>
      <c r="CZ6" s="239"/>
      <c r="DA6" s="247"/>
      <c r="DB6" s="231">
        <v>96.4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73</v>
      </c>
      <c r="AV7" s="139"/>
      <c r="AW7" s="139"/>
      <c r="AX7" s="139"/>
      <c r="AY7" s="190" t="s">
        <v>169</v>
      </c>
      <c r="AZ7" s="198"/>
      <c r="BA7" s="198"/>
      <c r="BB7" s="198"/>
      <c r="BC7" s="198"/>
      <c r="BD7" s="198"/>
      <c r="BE7" s="198"/>
      <c r="BF7" s="198"/>
      <c r="BG7" s="198"/>
      <c r="BH7" s="198"/>
      <c r="BI7" s="198"/>
      <c r="BJ7" s="198"/>
      <c r="BK7" s="198"/>
      <c r="BL7" s="198"/>
      <c r="BM7" s="209"/>
      <c r="BN7" s="214">
        <v>607826</v>
      </c>
      <c r="BO7" s="217"/>
      <c r="BP7" s="217"/>
      <c r="BQ7" s="217"/>
      <c r="BR7" s="217"/>
      <c r="BS7" s="217"/>
      <c r="BT7" s="217"/>
      <c r="BU7" s="220"/>
      <c r="BV7" s="214">
        <v>727917</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30391374</v>
      </c>
      <c r="CU7" s="217"/>
      <c r="CV7" s="217"/>
      <c r="CW7" s="217"/>
      <c r="CX7" s="217"/>
      <c r="CY7" s="217"/>
      <c r="CZ7" s="217"/>
      <c r="DA7" s="220"/>
      <c r="DB7" s="214">
        <v>29841720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73</v>
      </c>
      <c r="AV8" s="139"/>
      <c r="AW8" s="139"/>
      <c r="AX8" s="139"/>
      <c r="AY8" s="190" t="s">
        <v>174</v>
      </c>
      <c r="AZ8" s="198"/>
      <c r="BA8" s="198"/>
      <c r="BB8" s="198"/>
      <c r="BC8" s="198"/>
      <c r="BD8" s="198"/>
      <c r="BE8" s="198"/>
      <c r="BF8" s="198"/>
      <c r="BG8" s="198"/>
      <c r="BH8" s="198"/>
      <c r="BI8" s="198"/>
      <c r="BJ8" s="198"/>
      <c r="BK8" s="198"/>
      <c r="BL8" s="198"/>
      <c r="BM8" s="209"/>
      <c r="BN8" s="214">
        <v>520781</v>
      </c>
      <c r="BO8" s="217"/>
      <c r="BP8" s="217"/>
      <c r="BQ8" s="217"/>
      <c r="BR8" s="217"/>
      <c r="BS8" s="217"/>
      <c r="BT8" s="217"/>
      <c r="BU8" s="220"/>
      <c r="BV8" s="214">
        <v>202233</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0.57999999999999996</v>
      </c>
      <c r="CU8" s="240"/>
      <c r="CV8" s="240"/>
      <c r="CW8" s="240"/>
      <c r="CX8" s="240"/>
      <c r="CY8" s="240"/>
      <c r="CZ8" s="240"/>
      <c r="DA8" s="248"/>
      <c r="DB8" s="232">
        <v>0.6</v>
      </c>
      <c r="DC8" s="240"/>
      <c r="DD8" s="240"/>
      <c r="DE8" s="240"/>
      <c r="DF8" s="240"/>
      <c r="DG8" s="240"/>
      <c r="DH8" s="240"/>
      <c r="DI8" s="248"/>
    </row>
    <row r="9" spans="1:119" ht="18.75" customHeight="1">
      <c r="A9" s="2"/>
      <c r="B9" s="10" t="s">
        <v>20</v>
      </c>
      <c r="C9" s="27"/>
      <c r="D9" s="27"/>
      <c r="E9" s="27"/>
      <c r="F9" s="27"/>
      <c r="G9" s="27"/>
      <c r="H9" s="27"/>
      <c r="I9" s="27"/>
      <c r="J9" s="27"/>
      <c r="K9" s="31"/>
      <c r="L9" s="65" t="s">
        <v>10</v>
      </c>
      <c r="M9" s="74"/>
      <c r="N9" s="74"/>
      <c r="O9" s="74"/>
      <c r="P9" s="74"/>
      <c r="Q9" s="86"/>
      <c r="R9" s="97">
        <v>114173</v>
      </c>
      <c r="S9" s="106"/>
      <c r="T9" s="106"/>
      <c r="U9" s="106"/>
      <c r="V9" s="117"/>
      <c r="W9" s="127" t="s">
        <v>176</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73</v>
      </c>
      <c r="AV9" s="139"/>
      <c r="AW9" s="139"/>
      <c r="AX9" s="139"/>
      <c r="AY9" s="190" t="s">
        <v>75</v>
      </c>
      <c r="AZ9" s="198"/>
      <c r="BA9" s="198"/>
      <c r="BB9" s="198"/>
      <c r="BC9" s="198"/>
      <c r="BD9" s="198"/>
      <c r="BE9" s="198"/>
      <c r="BF9" s="198"/>
      <c r="BG9" s="198"/>
      <c r="BH9" s="198"/>
      <c r="BI9" s="198"/>
      <c r="BJ9" s="198"/>
      <c r="BK9" s="198"/>
      <c r="BL9" s="198"/>
      <c r="BM9" s="209"/>
      <c r="BN9" s="214">
        <v>318548</v>
      </c>
      <c r="BO9" s="217"/>
      <c r="BP9" s="217"/>
      <c r="BQ9" s="217"/>
      <c r="BR9" s="217"/>
      <c r="BS9" s="217"/>
      <c r="BT9" s="217"/>
      <c r="BU9" s="220"/>
      <c r="BV9" s="214">
        <v>-717577</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17</v>
      </c>
      <c r="CU9" s="238"/>
      <c r="CV9" s="238"/>
      <c r="CW9" s="238"/>
      <c r="CX9" s="238"/>
      <c r="CY9" s="238"/>
      <c r="CZ9" s="238"/>
      <c r="DA9" s="246"/>
      <c r="DB9" s="230">
        <v>17.2</v>
      </c>
      <c r="DC9" s="238"/>
      <c r="DD9" s="238"/>
      <c r="DE9" s="238"/>
      <c r="DF9" s="238"/>
      <c r="DG9" s="238"/>
      <c r="DH9" s="238"/>
      <c r="DI9" s="246"/>
    </row>
    <row r="10" spans="1:119" ht="18.75" customHeight="1">
      <c r="A10" s="2"/>
      <c r="B10" s="10"/>
      <c r="C10" s="27"/>
      <c r="D10" s="27"/>
      <c r="E10" s="27"/>
      <c r="F10" s="27"/>
      <c r="G10" s="27"/>
      <c r="H10" s="27"/>
      <c r="I10" s="27"/>
      <c r="J10" s="27"/>
      <c r="K10" s="31"/>
      <c r="L10" s="52" t="s">
        <v>180</v>
      </c>
      <c r="M10" s="58"/>
      <c r="N10" s="58"/>
      <c r="O10" s="58"/>
      <c r="P10" s="58"/>
      <c r="Q10" s="63"/>
      <c r="R10" s="72">
        <v>114906</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184</v>
      </c>
      <c r="AV10" s="139"/>
      <c r="AW10" s="139"/>
      <c r="AX10" s="139"/>
      <c r="AY10" s="190" t="s">
        <v>186</v>
      </c>
      <c r="AZ10" s="198"/>
      <c r="BA10" s="198"/>
      <c r="BB10" s="198"/>
      <c r="BC10" s="198"/>
      <c r="BD10" s="198"/>
      <c r="BE10" s="198"/>
      <c r="BF10" s="198"/>
      <c r="BG10" s="198"/>
      <c r="BH10" s="198"/>
      <c r="BI10" s="198"/>
      <c r="BJ10" s="198"/>
      <c r="BK10" s="198"/>
      <c r="BL10" s="198"/>
      <c r="BM10" s="209"/>
      <c r="BN10" s="214">
        <v>10996</v>
      </c>
      <c r="BO10" s="217"/>
      <c r="BP10" s="217"/>
      <c r="BQ10" s="217"/>
      <c r="BR10" s="217"/>
      <c r="BS10" s="217"/>
      <c r="BT10" s="217"/>
      <c r="BU10" s="220"/>
      <c r="BV10" s="214">
        <v>9401</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67</v>
      </c>
      <c r="AN11" s="58"/>
      <c r="AO11" s="58"/>
      <c r="AP11" s="58"/>
      <c r="AQ11" s="58"/>
      <c r="AR11" s="58"/>
      <c r="AS11" s="58"/>
      <c r="AT11" s="63"/>
      <c r="AU11" s="182" t="s">
        <v>184</v>
      </c>
      <c r="AV11" s="139"/>
      <c r="AW11" s="139"/>
      <c r="AX11" s="139"/>
      <c r="AY11" s="190" t="s">
        <v>194</v>
      </c>
      <c r="AZ11" s="198"/>
      <c r="BA11" s="198"/>
      <c r="BB11" s="198"/>
      <c r="BC11" s="198"/>
      <c r="BD11" s="198"/>
      <c r="BE11" s="198"/>
      <c r="BF11" s="198"/>
      <c r="BG11" s="198"/>
      <c r="BH11" s="198"/>
      <c r="BI11" s="198"/>
      <c r="BJ11" s="198"/>
      <c r="BK11" s="198"/>
      <c r="BL11" s="198"/>
      <c r="BM11" s="209"/>
      <c r="BN11" s="214">
        <v>104827</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116025</v>
      </c>
      <c r="S12" s="108"/>
      <c r="T12" s="108"/>
      <c r="U12" s="108"/>
      <c r="V12" s="120"/>
      <c r="W12" s="132" t="s">
        <v>5</v>
      </c>
      <c r="X12" s="139"/>
      <c r="Y12" s="139"/>
      <c r="Z12" s="139"/>
      <c r="AA12" s="139"/>
      <c r="AB12" s="144"/>
      <c r="AC12" s="148" t="s">
        <v>114</v>
      </c>
      <c r="AD12" s="155"/>
      <c r="AE12" s="155"/>
      <c r="AF12" s="155"/>
      <c r="AG12" s="158"/>
      <c r="AH12" s="148" t="s">
        <v>202</v>
      </c>
      <c r="AI12" s="155"/>
      <c r="AJ12" s="155"/>
      <c r="AK12" s="155"/>
      <c r="AL12" s="170"/>
      <c r="AM12" s="175" t="s">
        <v>204</v>
      </c>
      <c r="AN12" s="58"/>
      <c r="AO12" s="58"/>
      <c r="AP12" s="58"/>
      <c r="AQ12" s="58"/>
      <c r="AR12" s="58"/>
      <c r="AS12" s="58"/>
      <c r="AT12" s="63"/>
      <c r="AU12" s="182" t="s">
        <v>73</v>
      </c>
      <c r="AV12" s="139"/>
      <c r="AW12" s="139"/>
      <c r="AX12" s="139"/>
      <c r="AY12" s="190" t="s">
        <v>206</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200000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114387</v>
      </c>
      <c r="S13" s="109"/>
      <c r="T13" s="109"/>
      <c r="U13" s="109"/>
      <c r="V13" s="121"/>
      <c r="W13" s="130" t="s">
        <v>211</v>
      </c>
      <c r="X13" s="56"/>
      <c r="Y13" s="56"/>
      <c r="Z13" s="56"/>
      <c r="AA13" s="56"/>
      <c r="AB13" s="25"/>
      <c r="AC13" s="72">
        <v>1180</v>
      </c>
      <c r="AD13" s="80"/>
      <c r="AE13" s="80"/>
      <c r="AF13" s="80"/>
      <c r="AG13" s="84"/>
      <c r="AH13" s="72">
        <v>1241</v>
      </c>
      <c r="AI13" s="80"/>
      <c r="AJ13" s="80"/>
      <c r="AK13" s="80"/>
      <c r="AL13" s="118"/>
      <c r="AM13" s="175" t="s">
        <v>212</v>
      </c>
      <c r="AN13" s="58"/>
      <c r="AO13" s="58"/>
      <c r="AP13" s="58"/>
      <c r="AQ13" s="58"/>
      <c r="AR13" s="58"/>
      <c r="AS13" s="58"/>
      <c r="AT13" s="63"/>
      <c r="AU13" s="182" t="s">
        <v>184</v>
      </c>
      <c r="AV13" s="139"/>
      <c r="AW13" s="139"/>
      <c r="AX13" s="139"/>
      <c r="AY13" s="190" t="s">
        <v>214</v>
      </c>
      <c r="AZ13" s="198"/>
      <c r="BA13" s="198"/>
      <c r="BB13" s="198"/>
      <c r="BC13" s="198"/>
      <c r="BD13" s="198"/>
      <c r="BE13" s="198"/>
      <c r="BF13" s="198"/>
      <c r="BG13" s="198"/>
      <c r="BH13" s="198"/>
      <c r="BI13" s="198"/>
      <c r="BJ13" s="198"/>
      <c r="BK13" s="198"/>
      <c r="BL13" s="198"/>
      <c r="BM13" s="209"/>
      <c r="BN13" s="214">
        <v>434371</v>
      </c>
      <c r="BO13" s="217"/>
      <c r="BP13" s="217"/>
      <c r="BQ13" s="217"/>
      <c r="BR13" s="217"/>
      <c r="BS13" s="217"/>
      <c r="BT13" s="217"/>
      <c r="BU13" s="220"/>
      <c r="BV13" s="214">
        <v>-908176</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6.8</v>
      </c>
      <c r="CU13" s="238"/>
      <c r="CV13" s="238"/>
      <c r="CW13" s="238"/>
      <c r="CX13" s="238"/>
      <c r="CY13" s="238"/>
      <c r="CZ13" s="238"/>
      <c r="DA13" s="246"/>
      <c r="DB13" s="230">
        <v>6</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116219</v>
      </c>
      <c r="S14" s="109"/>
      <c r="T14" s="109"/>
      <c r="U14" s="109"/>
      <c r="V14" s="121"/>
      <c r="W14" s="129"/>
      <c r="X14" s="57"/>
      <c r="Y14" s="57"/>
      <c r="Z14" s="57"/>
      <c r="AA14" s="57"/>
      <c r="AB14" s="24"/>
      <c r="AC14" s="149">
        <v>2.2000000000000002</v>
      </c>
      <c r="AD14" s="156"/>
      <c r="AE14" s="156"/>
      <c r="AF14" s="156"/>
      <c r="AG14" s="159"/>
      <c r="AH14" s="149">
        <v>2.2999999999999998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219</v>
      </c>
      <c r="CE14" s="200"/>
      <c r="CF14" s="200"/>
      <c r="CG14" s="200"/>
      <c r="CH14" s="200"/>
      <c r="CI14" s="200"/>
      <c r="CJ14" s="200"/>
      <c r="CK14" s="200"/>
      <c r="CL14" s="200"/>
      <c r="CM14" s="200"/>
      <c r="CN14" s="200"/>
      <c r="CO14" s="200"/>
      <c r="CP14" s="200"/>
      <c r="CQ14" s="200"/>
      <c r="CR14" s="200"/>
      <c r="CS14" s="212"/>
      <c r="CT14" s="234">
        <v>64.7</v>
      </c>
      <c r="CU14" s="242"/>
      <c r="CV14" s="242"/>
      <c r="CW14" s="242"/>
      <c r="CX14" s="242"/>
      <c r="CY14" s="242"/>
      <c r="CZ14" s="242"/>
      <c r="DA14" s="250"/>
      <c r="DB14" s="234">
        <v>73.8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114828</v>
      </c>
      <c r="S15" s="109"/>
      <c r="T15" s="109"/>
      <c r="U15" s="109"/>
      <c r="V15" s="121"/>
      <c r="W15" s="130" t="s">
        <v>7</v>
      </c>
      <c r="X15" s="56"/>
      <c r="Y15" s="56"/>
      <c r="Z15" s="56"/>
      <c r="AA15" s="56"/>
      <c r="AB15" s="25"/>
      <c r="AC15" s="72">
        <v>12733</v>
      </c>
      <c r="AD15" s="80"/>
      <c r="AE15" s="80"/>
      <c r="AF15" s="80"/>
      <c r="AG15" s="84"/>
      <c r="AH15" s="72">
        <v>13120</v>
      </c>
      <c r="AI15" s="80"/>
      <c r="AJ15" s="80"/>
      <c r="AK15" s="80"/>
      <c r="AL15" s="118"/>
      <c r="AM15" s="175"/>
      <c r="AN15" s="58"/>
      <c r="AO15" s="58"/>
      <c r="AP15" s="58"/>
      <c r="AQ15" s="58"/>
      <c r="AR15" s="58"/>
      <c r="AS15" s="58"/>
      <c r="AT15" s="63"/>
      <c r="AU15" s="182"/>
      <c r="AV15" s="139"/>
      <c r="AW15" s="139"/>
      <c r="AX15" s="139"/>
      <c r="AY15" s="189" t="s">
        <v>191</v>
      </c>
      <c r="AZ15" s="197"/>
      <c r="BA15" s="197"/>
      <c r="BB15" s="197"/>
      <c r="BC15" s="197"/>
      <c r="BD15" s="197"/>
      <c r="BE15" s="197"/>
      <c r="BF15" s="197"/>
      <c r="BG15" s="197"/>
      <c r="BH15" s="197"/>
      <c r="BI15" s="197"/>
      <c r="BJ15" s="197"/>
      <c r="BK15" s="197"/>
      <c r="BL15" s="197"/>
      <c r="BM15" s="208"/>
      <c r="BN15" s="213">
        <v>15238700</v>
      </c>
      <c r="BO15" s="216"/>
      <c r="BP15" s="216"/>
      <c r="BQ15" s="216"/>
      <c r="BR15" s="216"/>
      <c r="BS15" s="216"/>
      <c r="BT15" s="216"/>
      <c r="BU15" s="219"/>
      <c r="BV15" s="213">
        <v>14875025</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222</v>
      </c>
      <c r="M16" s="78"/>
      <c r="N16" s="78"/>
      <c r="O16" s="78"/>
      <c r="P16" s="78"/>
      <c r="Q16" s="90"/>
      <c r="R16" s="101" t="s">
        <v>224</v>
      </c>
      <c r="S16" s="110"/>
      <c r="T16" s="110"/>
      <c r="U16" s="110"/>
      <c r="V16" s="122"/>
      <c r="W16" s="129"/>
      <c r="X16" s="57"/>
      <c r="Y16" s="57"/>
      <c r="Z16" s="57"/>
      <c r="AA16" s="57"/>
      <c r="AB16" s="24"/>
      <c r="AC16" s="149">
        <v>23.9</v>
      </c>
      <c r="AD16" s="156"/>
      <c r="AE16" s="156"/>
      <c r="AF16" s="156"/>
      <c r="AG16" s="159"/>
      <c r="AH16" s="149">
        <v>24.5</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26281247</v>
      </c>
      <c r="BO16" s="217"/>
      <c r="BP16" s="217"/>
      <c r="BQ16" s="217"/>
      <c r="BR16" s="217"/>
      <c r="BS16" s="217"/>
      <c r="BT16" s="217"/>
      <c r="BU16" s="220"/>
      <c r="BV16" s="214">
        <v>25290359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225</v>
      </c>
      <c r="S17" s="110"/>
      <c r="T17" s="110"/>
      <c r="U17" s="110"/>
      <c r="V17" s="122"/>
      <c r="W17" s="130" t="s">
        <v>98</v>
      </c>
      <c r="X17" s="56"/>
      <c r="Y17" s="56"/>
      <c r="Z17" s="56"/>
      <c r="AA17" s="56"/>
      <c r="AB17" s="25"/>
      <c r="AC17" s="72">
        <v>39365</v>
      </c>
      <c r="AD17" s="80"/>
      <c r="AE17" s="80"/>
      <c r="AF17" s="80"/>
      <c r="AG17" s="84"/>
      <c r="AH17" s="72">
        <v>39108</v>
      </c>
      <c r="AI17" s="80"/>
      <c r="AJ17" s="80"/>
      <c r="AK17" s="80"/>
      <c r="AL17" s="118"/>
      <c r="AM17" s="175"/>
      <c r="AN17" s="58"/>
      <c r="AO17" s="58"/>
      <c r="AP17" s="58"/>
      <c r="AQ17" s="58"/>
      <c r="AR17" s="58"/>
      <c r="AS17" s="58"/>
      <c r="AT17" s="63"/>
      <c r="AU17" s="182"/>
      <c r="AV17" s="139"/>
      <c r="AW17" s="139"/>
      <c r="AX17" s="139"/>
      <c r="AY17" s="190" t="s">
        <v>141</v>
      </c>
      <c r="AZ17" s="198"/>
      <c r="BA17" s="198"/>
      <c r="BB17" s="198"/>
      <c r="BC17" s="198"/>
      <c r="BD17" s="198"/>
      <c r="BE17" s="198"/>
      <c r="BF17" s="198"/>
      <c r="BG17" s="198"/>
      <c r="BH17" s="198"/>
      <c r="BI17" s="198"/>
      <c r="BJ17" s="198"/>
      <c r="BK17" s="198"/>
      <c r="BL17" s="198"/>
      <c r="BM17" s="209"/>
      <c r="BN17" s="214">
        <v>19272917</v>
      </c>
      <c r="BO17" s="217"/>
      <c r="BP17" s="217"/>
      <c r="BQ17" s="217"/>
      <c r="BR17" s="217"/>
      <c r="BS17" s="217"/>
      <c r="BT17" s="217"/>
      <c r="BU17" s="220"/>
      <c r="BV17" s="214">
        <v>18825846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227</v>
      </c>
      <c r="C18" s="31"/>
      <c r="D18" s="31"/>
      <c r="E18" s="49"/>
      <c r="F18" s="49"/>
      <c r="G18" s="49"/>
      <c r="H18" s="49"/>
      <c r="I18" s="49"/>
      <c r="J18" s="49"/>
      <c r="K18" s="49"/>
      <c r="L18" s="70">
        <v>489.49</v>
      </c>
      <c r="M18" s="70"/>
      <c r="N18" s="70"/>
      <c r="O18" s="70"/>
      <c r="P18" s="70"/>
      <c r="Q18" s="70"/>
      <c r="R18" s="102"/>
      <c r="S18" s="102"/>
      <c r="T18" s="102"/>
      <c r="U18" s="102"/>
      <c r="V18" s="123"/>
      <c r="W18" s="131"/>
      <c r="X18" s="138"/>
      <c r="Y18" s="138"/>
      <c r="Z18" s="138"/>
      <c r="AA18" s="138"/>
      <c r="AB18" s="26"/>
      <c r="AC18" s="150">
        <v>73.900000000000006</v>
      </c>
      <c r="AD18" s="157"/>
      <c r="AE18" s="157"/>
      <c r="AF18" s="157"/>
      <c r="AG18" s="160"/>
      <c r="AH18" s="150">
        <v>73.099999999999994</v>
      </c>
      <c r="AI18" s="157"/>
      <c r="AJ18" s="157"/>
      <c r="AK18" s="157"/>
      <c r="AL18" s="172"/>
      <c r="AM18" s="175"/>
      <c r="AN18" s="58"/>
      <c r="AO18" s="58"/>
      <c r="AP18" s="58"/>
      <c r="AQ18" s="58"/>
      <c r="AR18" s="58"/>
      <c r="AS18" s="58"/>
      <c r="AT18" s="63"/>
      <c r="AU18" s="182"/>
      <c r="AV18" s="139"/>
      <c r="AW18" s="139"/>
      <c r="AX18" s="139"/>
      <c r="AY18" s="190" t="s">
        <v>228</v>
      </c>
      <c r="AZ18" s="198"/>
      <c r="BA18" s="198"/>
      <c r="BB18" s="198"/>
      <c r="BC18" s="198"/>
      <c r="BD18" s="198"/>
      <c r="BE18" s="198"/>
      <c r="BF18" s="198"/>
      <c r="BG18" s="198"/>
      <c r="BH18" s="198"/>
      <c r="BI18" s="198"/>
      <c r="BJ18" s="198"/>
      <c r="BK18" s="198"/>
      <c r="BL18" s="198"/>
      <c r="BM18" s="209"/>
      <c r="BN18" s="214">
        <v>29507235</v>
      </c>
      <c r="BO18" s="217"/>
      <c r="BP18" s="217"/>
      <c r="BQ18" s="217"/>
      <c r="BR18" s="217"/>
      <c r="BS18" s="217"/>
      <c r="BT18" s="217"/>
      <c r="BU18" s="220"/>
      <c r="BV18" s="214">
        <v>28782680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233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39023717</v>
      </c>
      <c r="BO19" s="217"/>
      <c r="BP19" s="217"/>
      <c r="BQ19" s="217"/>
      <c r="BR19" s="217"/>
      <c r="BS19" s="217"/>
      <c r="BT19" s="217"/>
      <c r="BU19" s="220"/>
      <c r="BV19" s="214">
        <v>36407516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229</v>
      </c>
      <c r="C20" s="31"/>
      <c r="D20" s="31"/>
      <c r="E20" s="49"/>
      <c r="F20" s="49"/>
      <c r="G20" s="49"/>
      <c r="H20" s="49"/>
      <c r="I20" s="49"/>
      <c r="J20" s="49"/>
      <c r="K20" s="49"/>
      <c r="L20" s="71">
        <v>47821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232</v>
      </c>
      <c r="C22" s="33"/>
      <c r="D22" s="41"/>
      <c r="E22" s="50" t="s">
        <v>5</v>
      </c>
      <c r="F22" s="56"/>
      <c r="G22" s="56"/>
      <c r="H22" s="56"/>
      <c r="I22" s="56"/>
      <c r="J22" s="56"/>
      <c r="K22" s="25"/>
      <c r="L22" s="50" t="s">
        <v>234</v>
      </c>
      <c r="M22" s="56"/>
      <c r="N22" s="56"/>
      <c r="O22" s="56"/>
      <c r="P22" s="25"/>
      <c r="Q22" s="92" t="s">
        <v>235</v>
      </c>
      <c r="R22" s="104"/>
      <c r="S22" s="104"/>
      <c r="T22" s="104"/>
      <c r="U22" s="104"/>
      <c r="V22" s="125"/>
      <c r="W22" s="133" t="s">
        <v>55</v>
      </c>
      <c r="X22" s="33"/>
      <c r="Y22" s="41"/>
      <c r="Z22" s="50" t="s">
        <v>5</v>
      </c>
      <c r="AA22" s="56"/>
      <c r="AB22" s="56"/>
      <c r="AC22" s="56"/>
      <c r="AD22" s="56"/>
      <c r="AE22" s="56"/>
      <c r="AF22" s="56"/>
      <c r="AG22" s="25"/>
      <c r="AH22" s="163" t="s">
        <v>179</v>
      </c>
      <c r="AI22" s="56"/>
      <c r="AJ22" s="56"/>
      <c r="AK22" s="56"/>
      <c r="AL22" s="25"/>
      <c r="AM22" s="163" t="s">
        <v>237</v>
      </c>
      <c r="AN22" s="178"/>
      <c r="AO22" s="178"/>
      <c r="AP22" s="178"/>
      <c r="AQ22" s="178"/>
      <c r="AR22" s="180"/>
      <c r="AS22" s="92" t="s">
        <v>235</v>
      </c>
      <c r="AT22" s="104"/>
      <c r="AU22" s="104"/>
      <c r="AV22" s="104"/>
      <c r="AW22" s="104"/>
      <c r="AX22" s="187"/>
      <c r="AY22" s="189" t="s">
        <v>238</v>
      </c>
      <c r="AZ22" s="197"/>
      <c r="BA22" s="197"/>
      <c r="BB22" s="197"/>
      <c r="BC22" s="197"/>
      <c r="BD22" s="197"/>
      <c r="BE22" s="197"/>
      <c r="BF22" s="197"/>
      <c r="BG22" s="197"/>
      <c r="BH22" s="197"/>
      <c r="BI22" s="197"/>
      <c r="BJ22" s="197"/>
      <c r="BK22" s="197"/>
      <c r="BL22" s="197"/>
      <c r="BM22" s="208"/>
      <c r="BN22" s="213">
        <v>67715577</v>
      </c>
      <c r="BO22" s="216"/>
      <c r="BP22" s="216"/>
      <c r="BQ22" s="216"/>
      <c r="BR22" s="216"/>
      <c r="BS22" s="216"/>
      <c r="BT22" s="216"/>
      <c r="BU22" s="219"/>
      <c r="BV22" s="213">
        <v>70180534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241</v>
      </c>
      <c r="AZ23" s="198"/>
      <c r="BA23" s="198"/>
      <c r="BB23" s="198"/>
      <c r="BC23" s="198"/>
      <c r="BD23" s="198"/>
      <c r="BE23" s="198"/>
      <c r="BF23" s="198"/>
      <c r="BG23" s="198"/>
      <c r="BH23" s="198"/>
      <c r="BI23" s="198"/>
      <c r="BJ23" s="198"/>
      <c r="BK23" s="198"/>
      <c r="BL23" s="198"/>
      <c r="BM23" s="209"/>
      <c r="BN23" s="214">
        <v>42492516</v>
      </c>
      <c r="BO23" s="217"/>
      <c r="BP23" s="217"/>
      <c r="BQ23" s="217"/>
      <c r="BR23" s="217"/>
      <c r="BS23" s="217"/>
      <c r="BT23" s="217"/>
      <c r="BU23" s="220"/>
      <c r="BV23" s="214">
        <v>41818517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242</v>
      </c>
      <c r="F24" s="58"/>
      <c r="G24" s="58"/>
      <c r="H24" s="58"/>
      <c r="I24" s="58"/>
      <c r="J24" s="58"/>
      <c r="K24" s="63"/>
      <c r="L24" s="72">
        <v>1</v>
      </c>
      <c r="M24" s="80"/>
      <c r="N24" s="80"/>
      <c r="O24" s="80"/>
      <c r="P24" s="84"/>
      <c r="Q24" s="72">
        <v>9400</v>
      </c>
      <c r="R24" s="80"/>
      <c r="S24" s="80"/>
      <c r="T24" s="80"/>
      <c r="U24" s="80"/>
      <c r="V24" s="84"/>
      <c r="W24" s="134"/>
      <c r="X24" s="34"/>
      <c r="Y24" s="42"/>
      <c r="Z24" s="52" t="s">
        <v>244</v>
      </c>
      <c r="AA24" s="58"/>
      <c r="AB24" s="58"/>
      <c r="AC24" s="58"/>
      <c r="AD24" s="58"/>
      <c r="AE24" s="58"/>
      <c r="AF24" s="58"/>
      <c r="AG24" s="63"/>
      <c r="AH24" s="72">
        <v>1043</v>
      </c>
      <c r="AI24" s="80"/>
      <c r="AJ24" s="80"/>
      <c r="AK24" s="80"/>
      <c r="AL24" s="84"/>
      <c r="AM24" s="72">
        <v>3293794</v>
      </c>
      <c r="AN24" s="80"/>
      <c r="AO24" s="80"/>
      <c r="AP24" s="80"/>
      <c r="AQ24" s="80"/>
      <c r="AR24" s="84"/>
      <c r="AS24" s="72">
        <v>3158</v>
      </c>
      <c r="AT24" s="80"/>
      <c r="AU24" s="80"/>
      <c r="AV24" s="80"/>
      <c r="AW24" s="80"/>
      <c r="AX24" s="118"/>
      <c r="AY24" s="191" t="s">
        <v>245</v>
      </c>
      <c r="AZ24" s="199"/>
      <c r="BA24" s="199"/>
      <c r="BB24" s="199"/>
      <c r="BC24" s="199"/>
      <c r="BD24" s="199"/>
      <c r="BE24" s="199"/>
      <c r="BF24" s="199"/>
      <c r="BG24" s="199"/>
      <c r="BH24" s="199"/>
      <c r="BI24" s="199"/>
      <c r="BJ24" s="199"/>
      <c r="BK24" s="199"/>
      <c r="BL24" s="199"/>
      <c r="BM24" s="210"/>
      <c r="BN24" s="214">
        <v>48895772</v>
      </c>
      <c r="BO24" s="217"/>
      <c r="BP24" s="217"/>
      <c r="BQ24" s="217"/>
      <c r="BR24" s="217"/>
      <c r="BS24" s="217"/>
      <c r="BT24" s="217"/>
      <c r="BU24" s="220"/>
      <c r="BV24" s="214">
        <v>49611297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247</v>
      </c>
      <c r="F25" s="58"/>
      <c r="G25" s="58"/>
      <c r="H25" s="58"/>
      <c r="I25" s="58"/>
      <c r="J25" s="58"/>
      <c r="K25" s="63"/>
      <c r="L25" s="72">
        <v>2</v>
      </c>
      <c r="M25" s="80"/>
      <c r="N25" s="80"/>
      <c r="O25" s="80"/>
      <c r="P25" s="84"/>
      <c r="Q25" s="72">
        <v>7650</v>
      </c>
      <c r="R25" s="80"/>
      <c r="S25" s="80"/>
      <c r="T25" s="80"/>
      <c r="U25" s="80"/>
      <c r="V25" s="84"/>
      <c r="W25" s="134"/>
      <c r="X25" s="34"/>
      <c r="Y25" s="42"/>
      <c r="Z25" s="52" t="s">
        <v>250</v>
      </c>
      <c r="AA25" s="58"/>
      <c r="AB25" s="58"/>
      <c r="AC25" s="58"/>
      <c r="AD25" s="58"/>
      <c r="AE25" s="58"/>
      <c r="AF25" s="58"/>
      <c r="AG25" s="63"/>
      <c r="AH25" s="72">
        <v>179</v>
      </c>
      <c r="AI25" s="80"/>
      <c r="AJ25" s="80"/>
      <c r="AK25" s="80"/>
      <c r="AL25" s="84"/>
      <c r="AM25" s="72">
        <v>599650</v>
      </c>
      <c r="AN25" s="80"/>
      <c r="AO25" s="80"/>
      <c r="AP25" s="80"/>
      <c r="AQ25" s="80"/>
      <c r="AR25" s="84"/>
      <c r="AS25" s="72">
        <v>3350</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27121396</v>
      </c>
      <c r="BO25" s="216"/>
      <c r="BP25" s="216"/>
      <c r="BQ25" s="216"/>
      <c r="BR25" s="216"/>
      <c r="BS25" s="216"/>
      <c r="BT25" s="216"/>
      <c r="BU25" s="219"/>
      <c r="BV25" s="213">
        <v>25465284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251</v>
      </c>
      <c r="F26" s="58"/>
      <c r="G26" s="58"/>
      <c r="H26" s="58"/>
      <c r="I26" s="58"/>
      <c r="J26" s="58"/>
      <c r="K26" s="63"/>
      <c r="L26" s="72">
        <v>1</v>
      </c>
      <c r="M26" s="80"/>
      <c r="N26" s="80"/>
      <c r="O26" s="80"/>
      <c r="P26" s="84"/>
      <c r="Q26" s="72">
        <v>7020</v>
      </c>
      <c r="R26" s="80"/>
      <c r="S26" s="80"/>
      <c r="T26" s="80"/>
      <c r="U26" s="80"/>
      <c r="V26" s="84"/>
      <c r="W26" s="134"/>
      <c r="X26" s="34"/>
      <c r="Y26" s="42"/>
      <c r="Z26" s="52" t="s">
        <v>252</v>
      </c>
      <c r="AA26" s="143"/>
      <c r="AB26" s="143"/>
      <c r="AC26" s="143"/>
      <c r="AD26" s="143"/>
      <c r="AE26" s="143"/>
      <c r="AF26" s="143"/>
      <c r="AG26" s="161"/>
      <c r="AH26" s="72">
        <v>16</v>
      </c>
      <c r="AI26" s="80"/>
      <c r="AJ26" s="80"/>
      <c r="AK26" s="80"/>
      <c r="AL26" s="84"/>
      <c r="AM26" s="72">
        <v>41392</v>
      </c>
      <c r="AN26" s="80"/>
      <c r="AO26" s="80"/>
      <c r="AP26" s="80"/>
      <c r="AQ26" s="80"/>
      <c r="AR26" s="84"/>
      <c r="AS26" s="72">
        <v>2587</v>
      </c>
      <c r="AT26" s="80"/>
      <c r="AU26" s="80"/>
      <c r="AV26" s="80"/>
      <c r="AW26" s="80"/>
      <c r="AX26" s="118"/>
      <c r="AY26" s="192" t="s">
        <v>253</v>
      </c>
      <c r="AZ26" s="111"/>
      <c r="BA26" s="111"/>
      <c r="BB26" s="111"/>
      <c r="BC26" s="111"/>
      <c r="BD26" s="111"/>
      <c r="BE26" s="111"/>
      <c r="BF26" s="111"/>
      <c r="BG26" s="111"/>
      <c r="BH26" s="111"/>
      <c r="BI26" s="111"/>
      <c r="BJ26" s="111"/>
      <c r="BK26" s="111"/>
      <c r="BL26" s="111"/>
      <c r="BM26" s="211"/>
      <c r="BN26" s="214">
        <v>2534450</v>
      </c>
      <c r="BO26" s="217"/>
      <c r="BP26" s="217"/>
      <c r="BQ26" s="217"/>
      <c r="BR26" s="217"/>
      <c r="BS26" s="217"/>
      <c r="BT26" s="217"/>
      <c r="BU26" s="220"/>
      <c r="BV26" s="214">
        <v>1538250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254</v>
      </c>
      <c r="F27" s="58"/>
      <c r="G27" s="58"/>
      <c r="H27" s="58"/>
      <c r="I27" s="58"/>
      <c r="J27" s="58"/>
      <c r="K27" s="63"/>
      <c r="L27" s="72">
        <v>1</v>
      </c>
      <c r="M27" s="80"/>
      <c r="N27" s="80"/>
      <c r="O27" s="80"/>
      <c r="P27" s="84"/>
      <c r="Q27" s="72">
        <v>5200</v>
      </c>
      <c r="R27" s="80"/>
      <c r="S27" s="80"/>
      <c r="T27" s="80"/>
      <c r="U27" s="80"/>
      <c r="V27" s="84"/>
      <c r="W27" s="134"/>
      <c r="X27" s="34"/>
      <c r="Y27" s="42"/>
      <c r="Z27" s="52" t="s">
        <v>255</v>
      </c>
      <c r="AA27" s="58"/>
      <c r="AB27" s="58"/>
      <c r="AC27" s="58"/>
      <c r="AD27" s="58"/>
      <c r="AE27" s="58"/>
      <c r="AF27" s="58"/>
      <c r="AG27" s="63"/>
      <c r="AH27" s="72">
        <v>12</v>
      </c>
      <c r="AI27" s="80"/>
      <c r="AJ27" s="80"/>
      <c r="AK27" s="80"/>
      <c r="AL27" s="84"/>
      <c r="AM27" s="72">
        <v>41533</v>
      </c>
      <c r="AN27" s="80"/>
      <c r="AO27" s="80"/>
      <c r="AP27" s="80"/>
      <c r="AQ27" s="80"/>
      <c r="AR27" s="84"/>
      <c r="AS27" s="72">
        <v>3461</v>
      </c>
      <c r="AT27" s="80"/>
      <c r="AU27" s="80"/>
      <c r="AV27" s="80"/>
      <c r="AW27" s="80"/>
      <c r="AX27" s="118"/>
      <c r="AY27" s="193" t="s">
        <v>258</v>
      </c>
      <c r="AZ27" s="200"/>
      <c r="BA27" s="200"/>
      <c r="BB27" s="200"/>
      <c r="BC27" s="200"/>
      <c r="BD27" s="200"/>
      <c r="BE27" s="200"/>
      <c r="BF27" s="200"/>
      <c r="BG27" s="200"/>
      <c r="BH27" s="200"/>
      <c r="BI27" s="200"/>
      <c r="BJ27" s="200"/>
      <c r="BK27" s="200"/>
      <c r="BL27" s="200"/>
      <c r="BM27" s="212"/>
      <c r="BN27" s="215">
        <v>1593599</v>
      </c>
      <c r="BO27" s="218"/>
      <c r="BP27" s="218"/>
      <c r="BQ27" s="218"/>
      <c r="BR27" s="218"/>
      <c r="BS27" s="218"/>
      <c r="BT27" s="218"/>
      <c r="BU27" s="221"/>
      <c r="BV27" s="215">
        <v>1593403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259</v>
      </c>
      <c r="F28" s="58"/>
      <c r="G28" s="58"/>
      <c r="H28" s="58"/>
      <c r="I28" s="58"/>
      <c r="J28" s="58"/>
      <c r="K28" s="63"/>
      <c r="L28" s="72">
        <v>1</v>
      </c>
      <c r="M28" s="80"/>
      <c r="N28" s="80"/>
      <c r="O28" s="80"/>
      <c r="P28" s="84"/>
      <c r="Q28" s="72">
        <v>4800</v>
      </c>
      <c r="R28" s="80"/>
      <c r="S28" s="80"/>
      <c r="T28" s="80"/>
      <c r="U28" s="80"/>
      <c r="V28" s="84"/>
      <c r="W28" s="134"/>
      <c r="X28" s="34"/>
      <c r="Y28" s="42"/>
      <c r="Z28" s="52" t="s">
        <v>36</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260</v>
      </c>
      <c r="AZ28" s="201"/>
      <c r="BA28" s="201"/>
      <c r="BB28" s="204"/>
      <c r="BC28" s="189" t="s">
        <v>105</v>
      </c>
      <c r="BD28" s="197"/>
      <c r="BE28" s="197"/>
      <c r="BF28" s="197"/>
      <c r="BG28" s="197"/>
      <c r="BH28" s="197"/>
      <c r="BI28" s="197"/>
      <c r="BJ28" s="197"/>
      <c r="BK28" s="197"/>
      <c r="BL28" s="197"/>
      <c r="BM28" s="208"/>
      <c r="BN28" s="213">
        <v>6552910</v>
      </c>
      <c r="BO28" s="216"/>
      <c r="BP28" s="216"/>
      <c r="BQ28" s="216"/>
      <c r="BR28" s="216"/>
      <c r="BS28" s="216"/>
      <c r="BT28" s="216"/>
      <c r="BU28" s="219"/>
      <c r="BV28" s="213">
        <v>6471914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263</v>
      </c>
      <c r="F29" s="58"/>
      <c r="G29" s="58"/>
      <c r="H29" s="58"/>
      <c r="I29" s="58"/>
      <c r="J29" s="58"/>
      <c r="K29" s="63"/>
      <c r="L29" s="72">
        <v>26</v>
      </c>
      <c r="M29" s="80"/>
      <c r="N29" s="80"/>
      <c r="O29" s="80"/>
      <c r="P29" s="84"/>
      <c r="Q29" s="72">
        <v>4400</v>
      </c>
      <c r="R29" s="80"/>
      <c r="S29" s="80"/>
      <c r="T29" s="80"/>
      <c r="U29" s="80"/>
      <c r="V29" s="84"/>
      <c r="W29" s="135"/>
      <c r="X29" s="140"/>
      <c r="Y29" s="142"/>
      <c r="Z29" s="52" t="s">
        <v>265</v>
      </c>
      <c r="AA29" s="58"/>
      <c r="AB29" s="58"/>
      <c r="AC29" s="58"/>
      <c r="AD29" s="58"/>
      <c r="AE29" s="58"/>
      <c r="AF29" s="58"/>
      <c r="AG29" s="63"/>
      <c r="AH29" s="72">
        <v>1055</v>
      </c>
      <c r="AI29" s="80"/>
      <c r="AJ29" s="80"/>
      <c r="AK29" s="80"/>
      <c r="AL29" s="84"/>
      <c r="AM29" s="72">
        <v>3335327</v>
      </c>
      <c r="AN29" s="80"/>
      <c r="AO29" s="80"/>
      <c r="AP29" s="80"/>
      <c r="AQ29" s="80"/>
      <c r="AR29" s="84"/>
      <c r="AS29" s="72">
        <v>3161</v>
      </c>
      <c r="AT29" s="80"/>
      <c r="AU29" s="80"/>
      <c r="AV29" s="80"/>
      <c r="AW29" s="80"/>
      <c r="AX29" s="118"/>
      <c r="AY29" s="195"/>
      <c r="AZ29" s="202"/>
      <c r="BA29" s="202"/>
      <c r="BB29" s="205"/>
      <c r="BC29" s="190" t="s">
        <v>266</v>
      </c>
      <c r="BD29" s="198"/>
      <c r="BE29" s="198"/>
      <c r="BF29" s="198"/>
      <c r="BG29" s="198"/>
      <c r="BH29" s="198"/>
      <c r="BI29" s="198"/>
      <c r="BJ29" s="198"/>
      <c r="BK29" s="198"/>
      <c r="BL29" s="198"/>
      <c r="BM29" s="209"/>
      <c r="BN29" s="214" t="s">
        <v>198</v>
      </c>
      <c r="BO29" s="217"/>
      <c r="BP29" s="217"/>
      <c r="BQ29" s="217"/>
      <c r="BR29" s="217"/>
      <c r="BS29" s="217"/>
      <c r="BT29" s="217"/>
      <c r="BU29" s="220"/>
      <c r="BV29" s="214">
        <v>166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268</v>
      </c>
      <c r="X30" s="141"/>
      <c r="Y30" s="141"/>
      <c r="Z30" s="141"/>
      <c r="AA30" s="141"/>
      <c r="AB30" s="141"/>
      <c r="AC30" s="141"/>
      <c r="AD30" s="141"/>
      <c r="AE30" s="141"/>
      <c r="AF30" s="141"/>
      <c r="AG30" s="162"/>
      <c r="AH30" s="150">
        <v>98.5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8207288</v>
      </c>
      <c r="BO30" s="218"/>
      <c r="BP30" s="218"/>
      <c r="BQ30" s="218"/>
      <c r="BR30" s="218"/>
      <c r="BS30" s="218"/>
      <c r="BT30" s="218"/>
      <c r="BU30" s="221"/>
      <c r="BV30" s="215">
        <v>7783038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270</v>
      </c>
      <c r="AN32" s="111"/>
      <c r="AO32" s="111"/>
      <c r="AP32" s="111"/>
      <c r="AQ32" s="111"/>
      <c r="AR32" s="111"/>
      <c r="AS32" s="111"/>
      <c r="AT32" s="111"/>
      <c r="AU32" s="111"/>
      <c r="AV32" s="111"/>
      <c r="AW32" s="111"/>
      <c r="AX32" s="111"/>
      <c r="AY32" s="111"/>
      <c r="AZ32" s="111"/>
      <c r="BA32" s="111"/>
      <c r="BB32" s="111"/>
      <c r="BC32" s="111"/>
      <c r="BE32" s="111" t="s">
        <v>271</v>
      </c>
      <c r="BF32" s="111"/>
      <c r="BG32" s="111"/>
      <c r="BH32" s="111"/>
      <c r="BI32" s="111"/>
      <c r="BJ32" s="111"/>
      <c r="BK32" s="111"/>
      <c r="BL32" s="111"/>
      <c r="BM32" s="111"/>
      <c r="BN32" s="111"/>
      <c r="BO32" s="111"/>
      <c r="BP32" s="111"/>
      <c r="BQ32" s="111"/>
      <c r="BR32" s="111"/>
      <c r="BS32" s="111"/>
      <c r="BT32" s="111"/>
      <c r="BU32" s="111"/>
      <c r="BW32" s="111" t="s">
        <v>272</v>
      </c>
      <c r="BX32" s="111"/>
      <c r="BY32" s="111"/>
      <c r="BZ32" s="111"/>
      <c r="CA32" s="111"/>
      <c r="CB32" s="111"/>
      <c r="CC32" s="111"/>
      <c r="CD32" s="111"/>
      <c r="CE32" s="111"/>
      <c r="CF32" s="111"/>
      <c r="CG32" s="111"/>
      <c r="CH32" s="111"/>
      <c r="CI32" s="111"/>
      <c r="CJ32" s="111"/>
      <c r="CK32" s="111"/>
      <c r="CL32" s="111"/>
      <c r="CM32" s="111"/>
      <c r="CO32" s="111" t="s">
        <v>274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64</v>
      </c>
      <c r="D33" s="37"/>
      <c r="E33" s="54" t="s">
        <v>275</v>
      </c>
      <c r="F33" s="54"/>
      <c r="G33" s="54"/>
      <c r="H33" s="54"/>
      <c r="I33" s="54"/>
      <c r="J33" s="54"/>
      <c r="K33" s="54"/>
      <c r="L33" s="54"/>
      <c r="M33" s="54"/>
      <c r="N33" s="54"/>
      <c r="O33" s="54"/>
      <c r="P33" s="54"/>
      <c r="Q33" s="54"/>
      <c r="R33" s="54"/>
      <c r="S33" s="54"/>
      <c r="T33" s="54"/>
      <c r="U33" s="37" t="s">
        <v>64</v>
      </c>
      <c r="V33" s="37"/>
      <c r="W33" s="54" t="s">
        <v>275</v>
      </c>
      <c r="X33" s="54"/>
      <c r="Y33" s="54"/>
      <c r="Z33" s="54"/>
      <c r="AA33" s="54"/>
      <c r="AB33" s="54"/>
      <c r="AC33" s="54"/>
      <c r="AD33" s="54"/>
      <c r="AE33" s="54"/>
      <c r="AF33" s="54"/>
      <c r="AG33" s="54"/>
      <c r="AH33" s="54"/>
      <c r="AI33" s="54"/>
      <c r="AJ33" s="54"/>
      <c r="AK33" s="54"/>
      <c r="AL33" s="54"/>
      <c r="AM33" s="37" t="s">
        <v>64</v>
      </c>
      <c r="AN33" s="37"/>
      <c r="AO33" s="54" t="s">
        <v>275</v>
      </c>
      <c r="AP33" s="54"/>
      <c r="AQ33" s="54"/>
      <c r="AR33" s="54"/>
      <c r="AS33" s="54"/>
      <c r="AT33" s="54"/>
      <c r="AU33" s="54"/>
      <c r="AV33" s="54"/>
      <c r="AW33" s="54"/>
      <c r="AX33" s="54"/>
      <c r="AY33" s="54"/>
      <c r="AZ33" s="54"/>
      <c r="BA33" s="54"/>
      <c r="BB33" s="54"/>
      <c r="BC33" s="54"/>
      <c r="BD33" s="37"/>
      <c r="BE33" s="54" t="s">
        <v>276</v>
      </c>
      <c r="BF33" s="54"/>
      <c r="BG33" s="54" t="s">
        <v>165</v>
      </c>
      <c r="BH33" s="54"/>
      <c r="BI33" s="54"/>
      <c r="BJ33" s="54"/>
      <c r="BK33" s="54"/>
      <c r="BL33" s="54"/>
      <c r="BM33" s="54"/>
      <c r="BN33" s="54"/>
      <c r="BO33" s="54"/>
      <c r="BP33" s="54"/>
      <c r="BQ33" s="54"/>
      <c r="BR33" s="54"/>
      <c r="BS33" s="54"/>
      <c r="BT33" s="54"/>
      <c r="BU33" s="54"/>
      <c r="BV33" s="37"/>
      <c r="BW33" s="37" t="s">
        <v>276</v>
      </c>
      <c r="BX33" s="37"/>
      <c r="BY33" s="54" t="s">
        <v>112</v>
      </c>
      <c r="BZ33" s="54"/>
      <c r="CA33" s="54"/>
      <c r="CB33" s="54"/>
      <c r="CC33" s="54"/>
      <c r="CD33" s="54"/>
      <c r="CE33" s="54"/>
      <c r="CF33" s="54"/>
      <c r="CG33" s="54"/>
      <c r="CH33" s="54"/>
      <c r="CI33" s="54"/>
      <c r="CJ33" s="54"/>
      <c r="CK33" s="54"/>
      <c r="CL33" s="54"/>
      <c r="CM33" s="54"/>
      <c r="CN33" s="54"/>
      <c r="CO33" s="37" t="s">
        <v>64</v>
      </c>
      <c r="CP33" s="37"/>
      <c r="CQ33" s="54" t="s">
        <v>278</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7</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10</v>
      </c>
      <c r="AN34" s="38"/>
      <c r="AO34" s="55" t="str">
        <f>IF('各会計、関係団体の財政状況及び健全化判断比率'!B31="","",'各会計、関係団体の財政状況及び健全化判断比率'!B31)</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広島県水道広域連合企業団（水道事業会計）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廿日市市芸術文化振興事業団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漁港管理特別会計</v>
      </c>
      <c r="F35" s="55"/>
      <c r="G35" s="55"/>
      <c r="H35" s="55"/>
      <c r="I35" s="55"/>
      <c r="J35" s="55"/>
      <c r="K35" s="55"/>
      <c r="L35" s="55"/>
      <c r="M35" s="55"/>
      <c r="N35" s="55"/>
      <c r="O35" s="55"/>
      <c r="P35" s="55"/>
      <c r="Q35" s="55"/>
      <c r="R35" s="55"/>
      <c r="S35" s="55"/>
      <c r="T35" s="2"/>
      <c r="U35" s="38">
        <f t="shared" ref="U35:U43" si="1">IF(W35="","",U34+1)</f>
        <v>8</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11</v>
      </c>
      <c r="AN35" s="38"/>
      <c r="AO35" s="55" t="str">
        <f>IF('各会計、関係団体の財政状況及び健全化判断比率'!B32="","",'各会計、関係団体の財政状況及び健全化判断比率'!B32)</f>
        <v>国民宿舎事業会計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広島県水道広域連合企業団（工業用水道事業会計）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廿日市市水産振興基金</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墓地管理事業特別会計</v>
      </c>
      <c r="F36" s="55"/>
      <c r="G36" s="55"/>
      <c r="H36" s="55"/>
      <c r="I36" s="55"/>
      <c r="J36" s="55"/>
      <c r="K36" s="55"/>
      <c r="L36" s="55"/>
      <c r="M36" s="55"/>
      <c r="N36" s="55"/>
      <c r="O36" s="55"/>
      <c r="P36" s="55"/>
      <c r="Q36" s="55"/>
      <c r="R36" s="55"/>
      <c r="S36" s="55"/>
      <c r="T36" s="2"/>
      <c r="U36" s="38">
        <f t="shared" si="1"/>
        <v>9</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後期高齢者医療広域連合（一般会計）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もみのき森林公園協会</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港湾管理事業特別会計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後期高齢者医療広域連合（特別会計）</v>
      </c>
      <c r="BZ37" s="55"/>
      <c r="CA37" s="55"/>
      <c r="CB37" s="55"/>
      <c r="CC37" s="55"/>
      <c r="CD37" s="55"/>
      <c r="CE37" s="55"/>
      <c r="CF37" s="55"/>
      <c r="CG37" s="55"/>
      <c r="CH37" s="55"/>
      <c r="CI37" s="55"/>
      <c r="CJ37" s="55"/>
      <c r="CK37" s="55"/>
      <c r="CL37" s="55"/>
      <c r="CM37" s="55"/>
      <c r="CN37" s="2"/>
      <c r="CO37" s="38">
        <f t="shared" si="5"/>
        <v>21</v>
      </c>
      <c r="CP37" s="38"/>
      <c r="CQ37" s="55" t="str">
        <f>IF('各会計、関係団体の財政状況及び健全化判断比率'!BS10="","",'各会計、関係団体の財政状況及び健全化判断比率'!BS10)</f>
        <v>廿日市市土地開発公社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f t="shared" si="0"/>
        <v>5</v>
      </c>
      <c r="D38" s="38"/>
      <c r="E38" s="55" t="str">
        <f>IF('各会計、関係団体の財政状況及び健全化判断比率'!B11="","",'各会計、関係団体の財政状況及び健全化判断比率'!B11)</f>
        <v>市営住宅事業特別会計</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宮島ボートレース企業団</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f t="shared" si="0"/>
        <v>6</v>
      </c>
      <c r="D39" s="38"/>
      <c r="E39" s="55" t="str">
        <f>IF('各会計、関係団体の財政状況及び健全化判断比率'!B12="","",'各会計、関係団体の財政状況及び健全化判断比率'!B12)</f>
        <v>宮島水族館事業特別会計</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広島県市町総合事務組合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279</v>
      </c>
      <c r="E46" s="1" t="s">
        <v>282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AkRMqv+auQ5+YgvgZAgywHHFqP6eVLsHyaZJX8geG9swE+2DeQPV2n1xMmLqEFNaZsOKlcX9iTPFhgrsnVmSQ==" saltValue="MVvCu/Rv+5/Lt22EkhlsL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H58" sqref="H58:H62"/>
    </sheetView>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294</v>
      </c>
      <c r="DI1" s="344"/>
      <c r="DJ1" s="344"/>
      <c r="DK1" s="344"/>
      <c r="DL1" s="344"/>
      <c r="DM1" s="344"/>
      <c r="DN1" s="351"/>
      <c r="DO1" s="1"/>
      <c r="DP1" s="343" t="s">
        <v>295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305</v>
      </c>
      <c r="AA4" s="139"/>
      <c r="AB4" s="139"/>
      <c r="AC4" s="144"/>
      <c r="AD4" s="182" t="s">
        <v>249</v>
      </c>
      <c r="AE4" s="139"/>
      <c r="AF4" s="139"/>
      <c r="AG4" s="139"/>
      <c r="AH4" s="139"/>
      <c r="AI4" s="139"/>
      <c r="AJ4" s="139"/>
      <c r="AK4" s="144"/>
      <c r="AL4" s="182" t="s">
        <v>305</v>
      </c>
      <c r="AM4" s="139"/>
      <c r="AN4" s="139"/>
      <c r="AO4" s="144"/>
      <c r="AP4" s="298" t="s">
        <v>307</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305</v>
      </c>
      <c r="BP4" s="298"/>
      <c r="BQ4" s="298"/>
      <c r="BR4" s="298"/>
      <c r="BS4" s="298" t="s">
        <v>309</v>
      </c>
      <c r="BT4" s="298"/>
      <c r="BU4" s="298"/>
      <c r="BV4" s="298"/>
      <c r="BW4" s="298"/>
      <c r="BX4" s="298"/>
      <c r="BY4" s="298"/>
      <c r="BZ4" s="298"/>
      <c r="CA4" s="298"/>
      <c r="CB4" s="298"/>
      <c r="CD4" s="182"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302</v>
      </c>
      <c r="C5" s="265"/>
      <c r="D5" s="265"/>
      <c r="E5" s="265"/>
      <c r="F5" s="265"/>
      <c r="G5" s="265"/>
      <c r="H5" s="265"/>
      <c r="I5" s="265"/>
      <c r="J5" s="265"/>
      <c r="K5" s="265"/>
      <c r="L5" s="265"/>
      <c r="M5" s="265"/>
      <c r="N5" s="265"/>
      <c r="O5" s="265"/>
      <c r="P5" s="265"/>
      <c r="Q5" s="268"/>
      <c r="R5" s="273">
        <v>16818664</v>
      </c>
      <c r="S5" s="276"/>
      <c r="T5" s="276"/>
      <c r="U5" s="276"/>
      <c r="V5" s="276"/>
      <c r="W5" s="276"/>
      <c r="X5" s="276"/>
      <c r="Y5" s="278"/>
      <c r="Z5" s="281">
        <v>27</v>
      </c>
      <c r="AA5" s="281"/>
      <c r="AB5" s="281"/>
      <c r="AC5" s="281"/>
      <c r="AD5" s="286">
        <v>15756303</v>
      </c>
      <c r="AE5" s="286"/>
      <c r="AF5" s="286"/>
      <c r="AG5" s="286"/>
      <c r="AH5" s="286"/>
      <c r="AI5" s="286"/>
      <c r="AJ5" s="286"/>
      <c r="AK5" s="286"/>
      <c r="AL5" s="291">
        <v>51.4</v>
      </c>
      <c r="AM5" s="293"/>
      <c r="AN5" s="293"/>
      <c r="AO5" s="295"/>
      <c r="AP5" s="260" t="s">
        <v>311</v>
      </c>
      <c r="AQ5" s="265"/>
      <c r="AR5" s="265"/>
      <c r="AS5" s="265"/>
      <c r="AT5" s="265"/>
      <c r="AU5" s="265"/>
      <c r="AV5" s="265"/>
      <c r="AW5" s="265"/>
      <c r="AX5" s="265"/>
      <c r="AY5" s="265"/>
      <c r="AZ5" s="265"/>
      <c r="BA5" s="265"/>
      <c r="BB5" s="265"/>
      <c r="BC5" s="265"/>
      <c r="BD5" s="265"/>
      <c r="BE5" s="265"/>
      <c r="BF5" s="268"/>
      <c r="BG5" s="274">
        <v>15871795</v>
      </c>
      <c r="BH5" s="217"/>
      <c r="BI5" s="217"/>
      <c r="BJ5" s="217"/>
      <c r="BK5" s="217"/>
      <c r="BL5" s="217"/>
      <c r="BM5" s="217"/>
      <c r="BN5" s="279"/>
      <c r="BO5" s="282">
        <v>94.4</v>
      </c>
      <c r="BP5" s="282"/>
      <c r="BQ5" s="282"/>
      <c r="BR5" s="282"/>
      <c r="BS5" s="287">
        <v>142737</v>
      </c>
      <c r="BT5" s="287"/>
      <c r="BU5" s="287"/>
      <c r="BV5" s="287"/>
      <c r="BW5" s="287"/>
      <c r="BX5" s="287"/>
      <c r="BY5" s="287"/>
      <c r="BZ5" s="287"/>
      <c r="CA5" s="287"/>
      <c r="CB5" s="325"/>
      <c r="CD5" s="182" t="s">
        <v>307</v>
      </c>
      <c r="CE5" s="139"/>
      <c r="CF5" s="139"/>
      <c r="CG5" s="139"/>
      <c r="CH5" s="139"/>
      <c r="CI5" s="139"/>
      <c r="CJ5" s="139"/>
      <c r="CK5" s="139"/>
      <c r="CL5" s="139"/>
      <c r="CM5" s="139"/>
      <c r="CN5" s="139"/>
      <c r="CO5" s="139"/>
      <c r="CP5" s="139"/>
      <c r="CQ5" s="144"/>
      <c r="CR5" s="182" t="s">
        <v>314</v>
      </c>
      <c r="CS5" s="139"/>
      <c r="CT5" s="139"/>
      <c r="CU5" s="139"/>
      <c r="CV5" s="139"/>
      <c r="CW5" s="139"/>
      <c r="CX5" s="139"/>
      <c r="CY5" s="144"/>
      <c r="CZ5" s="182" t="s">
        <v>305</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346656</v>
      </c>
      <c r="S6" s="217"/>
      <c r="T6" s="217"/>
      <c r="U6" s="217"/>
      <c r="V6" s="217"/>
      <c r="W6" s="217"/>
      <c r="X6" s="217"/>
      <c r="Y6" s="279"/>
      <c r="Z6" s="282">
        <v>0.6</v>
      </c>
      <c r="AA6" s="282"/>
      <c r="AB6" s="282"/>
      <c r="AC6" s="282"/>
      <c r="AD6" s="287">
        <v>346656</v>
      </c>
      <c r="AE6" s="287"/>
      <c r="AF6" s="287"/>
      <c r="AG6" s="287"/>
      <c r="AH6" s="287"/>
      <c r="AI6" s="287"/>
      <c r="AJ6" s="287"/>
      <c r="AK6" s="287"/>
      <c r="AL6" s="283">
        <v>1.1000000000000001</v>
      </c>
      <c r="AM6" s="238"/>
      <c r="AN6" s="238"/>
      <c r="AO6" s="296"/>
      <c r="AP6" s="261" t="s">
        <v>109</v>
      </c>
      <c r="AQ6" s="1"/>
      <c r="AR6" s="1"/>
      <c r="AS6" s="1"/>
      <c r="AT6" s="1"/>
      <c r="AU6" s="1"/>
      <c r="AV6" s="1"/>
      <c r="AW6" s="1"/>
      <c r="AX6" s="1"/>
      <c r="AY6" s="1"/>
      <c r="AZ6" s="1"/>
      <c r="BA6" s="1"/>
      <c r="BB6" s="1"/>
      <c r="BC6" s="1"/>
      <c r="BD6" s="1"/>
      <c r="BE6" s="1"/>
      <c r="BF6" s="269"/>
      <c r="BG6" s="274">
        <v>15704662</v>
      </c>
      <c r="BH6" s="217"/>
      <c r="BI6" s="217"/>
      <c r="BJ6" s="217"/>
      <c r="BK6" s="217"/>
      <c r="BL6" s="217"/>
      <c r="BM6" s="217"/>
      <c r="BN6" s="279"/>
      <c r="BO6" s="282">
        <v>93.4</v>
      </c>
      <c r="BP6" s="282"/>
      <c r="BQ6" s="282"/>
      <c r="BR6" s="282"/>
      <c r="BS6" s="287">
        <v>142737</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389067</v>
      </c>
      <c r="CS6" s="217"/>
      <c r="CT6" s="217"/>
      <c r="CU6" s="217"/>
      <c r="CV6" s="217"/>
      <c r="CW6" s="217"/>
      <c r="CX6" s="217"/>
      <c r="CY6" s="279"/>
      <c r="CZ6" s="291">
        <v>0.6</v>
      </c>
      <c r="DA6" s="293"/>
      <c r="DB6" s="293"/>
      <c r="DC6" s="337"/>
      <c r="DD6" s="288">
        <v>31803</v>
      </c>
      <c r="DE6" s="217"/>
      <c r="DF6" s="217"/>
      <c r="DG6" s="217"/>
      <c r="DH6" s="217"/>
      <c r="DI6" s="217"/>
      <c r="DJ6" s="217"/>
      <c r="DK6" s="217"/>
      <c r="DL6" s="217"/>
      <c r="DM6" s="217"/>
      <c r="DN6" s="217"/>
      <c r="DO6" s="217"/>
      <c r="DP6" s="279"/>
      <c r="DQ6" s="288">
        <v>387377</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7466</v>
      </c>
      <c r="S7" s="217"/>
      <c r="T7" s="217"/>
      <c r="U7" s="217"/>
      <c r="V7" s="217"/>
      <c r="W7" s="217"/>
      <c r="X7" s="217"/>
      <c r="Y7" s="279"/>
      <c r="Z7" s="282">
        <v>0</v>
      </c>
      <c r="AA7" s="282"/>
      <c r="AB7" s="282"/>
      <c r="AC7" s="282"/>
      <c r="AD7" s="287">
        <v>7466</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7059738</v>
      </c>
      <c r="BH7" s="217"/>
      <c r="BI7" s="217"/>
      <c r="BJ7" s="217"/>
      <c r="BK7" s="217"/>
      <c r="BL7" s="217"/>
      <c r="BM7" s="217"/>
      <c r="BN7" s="279"/>
      <c r="BO7" s="282">
        <v>42</v>
      </c>
      <c r="BP7" s="282"/>
      <c r="BQ7" s="282"/>
      <c r="BR7" s="282"/>
      <c r="BS7" s="287">
        <v>142737</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10202738</v>
      </c>
      <c r="CS7" s="217"/>
      <c r="CT7" s="217"/>
      <c r="CU7" s="217"/>
      <c r="CV7" s="217"/>
      <c r="CW7" s="217"/>
      <c r="CX7" s="217"/>
      <c r="CY7" s="279"/>
      <c r="CZ7" s="282">
        <v>16.7</v>
      </c>
      <c r="DA7" s="282"/>
      <c r="DB7" s="282"/>
      <c r="DC7" s="282"/>
      <c r="DD7" s="288">
        <v>1832902</v>
      </c>
      <c r="DE7" s="217"/>
      <c r="DF7" s="217"/>
      <c r="DG7" s="217"/>
      <c r="DH7" s="217"/>
      <c r="DI7" s="217"/>
      <c r="DJ7" s="217"/>
      <c r="DK7" s="217"/>
      <c r="DL7" s="217"/>
      <c r="DM7" s="217"/>
      <c r="DN7" s="217"/>
      <c r="DO7" s="217"/>
      <c r="DP7" s="279"/>
      <c r="DQ7" s="288">
        <v>7598082</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96133</v>
      </c>
      <c r="S8" s="217"/>
      <c r="T8" s="217"/>
      <c r="U8" s="217"/>
      <c r="V8" s="217"/>
      <c r="W8" s="217"/>
      <c r="X8" s="217"/>
      <c r="Y8" s="279"/>
      <c r="Z8" s="282">
        <v>0.2</v>
      </c>
      <c r="AA8" s="282"/>
      <c r="AB8" s="282"/>
      <c r="AC8" s="282"/>
      <c r="AD8" s="287">
        <v>96133</v>
      </c>
      <c r="AE8" s="287"/>
      <c r="AF8" s="287"/>
      <c r="AG8" s="287"/>
      <c r="AH8" s="287"/>
      <c r="AI8" s="287"/>
      <c r="AJ8" s="287"/>
      <c r="AK8" s="287"/>
      <c r="AL8" s="283">
        <v>0.3</v>
      </c>
      <c r="AM8" s="238"/>
      <c r="AN8" s="238"/>
      <c r="AO8" s="296"/>
      <c r="AP8" s="261" t="s">
        <v>122</v>
      </c>
      <c r="AQ8" s="1"/>
      <c r="AR8" s="1"/>
      <c r="AS8" s="1"/>
      <c r="AT8" s="1"/>
      <c r="AU8" s="1"/>
      <c r="AV8" s="1"/>
      <c r="AW8" s="1"/>
      <c r="AX8" s="1"/>
      <c r="AY8" s="1"/>
      <c r="AZ8" s="1"/>
      <c r="BA8" s="1"/>
      <c r="BB8" s="1"/>
      <c r="BC8" s="1"/>
      <c r="BD8" s="1"/>
      <c r="BE8" s="1"/>
      <c r="BF8" s="269"/>
      <c r="BG8" s="274">
        <v>209626</v>
      </c>
      <c r="BH8" s="217"/>
      <c r="BI8" s="217"/>
      <c r="BJ8" s="217"/>
      <c r="BK8" s="217"/>
      <c r="BL8" s="217"/>
      <c r="BM8" s="217"/>
      <c r="BN8" s="279"/>
      <c r="BO8" s="282">
        <v>1.2</v>
      </c>
      <c r="BP8" s="282"/>
      <c r="BQ8" s="282"/>
      <c r="BR8" s="282"/>
      <c r="BS8" s="287" t="s">
        <v>198</v>
      </c>
      <c r="BT8" s="287"/>
      <c r="BU8" s="287"/>
      <c r="BV8" s="287"/>
      <c r="BW8" s="287"/>
      <c r="BX8" s="287"/>
      <c r="BY8" s="287"/>
      <c r="BZ8" s="287"/>
      <c r="CA8" s="287"/>
      <c r="CB8" s="325"/>
      <c r="CD8" s="261" t="s">
        <v>326</v>
      </c>
      <c r="CE8" s="1"/>
      <c r="CF8" s="1"/>
      <c r="CG8" s="1"/>
      <c r="CH8" s="1"/>
      <c r="CI8" s="1"/>
      <c r="CJ8" s="1"/>
      <c r="CK8" s="1"/>
      <c r="CL8" s="1"/>
      <c r="CM8" s="1"/>
      <c r="CN8" s="1"/>
      <c r="CO8" s="1"/>
      <c r="CP8" s="1"/>
      <c r="CQ8" s="269"/>
      <c r="CR8" s="274">
        <v>21731383</v>
      </c>
      <c r="CS8" s="217"/>
      <c r="CT8" s="217"/>
      <c r="CU8" s="217"/>
      <c r="CV8" s="217"/>
      <c r="CW8" s="217"/>
      <c r="CX8" s="217"/>
      <c r="CY8" s="279"/>
      <c r="CZ8" s="282">
        <v>35.5</v>
      </c>
      <c r="DA8" s="282"/>
      <c r="DB8" s="282"/>
      <c r="DC8" s="282"/>
      <c r="DD8" s="288">
        <v>138469</v>
      </c>
      <c r="DE8" s="217"/>
      <c r="DF8" s="217"/>
      <c r="DG8" s="217"/>
      <c r="DH8" s="217"/>
      <c r="DI8" s="217"/>
      <c r="DJ8" s="217"/>
      <c r="DK8" s="217"/>
      <c r="DL8" s="217"/>
      <c r="DM8" s="217"/>
      <c r="DN8" s="217"/>
      <c r="DO8" s="217"/>
      <c r="DP8" s="279"/>
      <c r="DQ8" s="288">
        <v>11335555</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105675</v>
      </c>
      <c r="S9" s="217"/>
      <c r="T9" s="217"/>
      <c r="U9" s="217"/>
      <c r="V9" s="217"/>
      <c r="W9" s="217"/>
      <c r="X9" s="217"/>
      <c r="Y9" s="279"/>
      <c r="Z9" s="282">
        <v>0.2</v>
      </c>
      <c r="AA9" s="282"/>
      <c r="AB9" s="282"/>
      <c r="AC9" s="282"/>
      <c r="AD9" s="287">
        <v>105675</v>
      </c>
      <c r="AE9" s="287"/>
      <c r="AF9" s="287"/>
      <c r="AG9" s="287"/>
      <c r="AH9" s="287"/>
      <c r="AI9" s="287"/>
      <c r="AJ9" s="287"/>
      <c r="AK9" s="287"/>
      <c r="AL9" s="283">
        <v>0.3</v>
      </c>
      <c r="AM9" s="238"/>
      <c r="AN9" s="238"/>
      <c r="AO9" s="296"/>
      <c r="AP9" s="261" t="s">
        <v>329</v>
      </c>
      <c r="AQ9" s="1"/>
      <c r="AR9" s="1"/>
      <c r="AS9" s="1"/>
      <c r="AT9" s="1"/>
      <c r="AU9" s="1"/>
      <c r="AV9" s="1"/>
      <c r="AW9" s="1"/>
      <c r="AX9" s="1"/>
      <c r="AY9" s="1"/>
      <c r="AZ9" s="1"/>
      <c r="BA9" s="1"/>
      <c r="BB9" s="1"/>
      <c r="BC9" s="1"/>
      <c r="BD9" s="1"/>
      <c r="BE9" s="1"/>
      <c r="BF9" s="269"/>
      <c r="BG9" s="274">
        <v>6039723</v>
      </c>
      <c r="BH9" s="217"/>
      <c r="BI9" s="217"/>
      <c r="BJ9" s="217"/>
      <c r="BK9" s="217"/>
      <c r="BL9" s="217"/>
      <c r="BM9" s="217"/>
      <c r="BN9" s="279"/>
      <c r="BO9" s="282">
        <v>35.9</v>
      </c>
      <c r="BP9" s="282"/>
      <c r="BQ9" s="282"/>
      <c r="BR9" s="282"/>
      <c r="BS9" s="287" t="s">
        <v>198</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3888829</v>
      </c>
      <c r="CS9" s="217"/>
      <c r="CT9" s="217"/>
      <c r="CU9" s="217"/>
      <c r="CV9" s="217"/>
      <c r="CW9" s="217"/>
      <c r="CX9" s="217"/>
      <c r="CY9" s="279"/>
      <c r="CZ9" s="282">
        <v>6.4</v>
      </c>
      <c r="DA9" s="282"/>
      <c r="DB9" s="282"/>
      <c r="DC9" s="282"/>
      <c r="DD9" s="288">
        <v>46995</v>
      </c>
      <c r="DE9" s="217"/>
      <c r="DF9" s="217"/>
      <c r="DG9" s="217"/>
      <c r="DH9" s="217"/>
      <c r="DI9" s="217"/>
      <c r="DJ9" s="217"/>
      <c r="DK9" s="217"/>
      <c r="DL9" s="217"/>
      <c r="DM9" s="217"/>
      <c r="DN9" s="217"/>
      <c r="DO9" s="217"/>
      <c r="DP9" s="279"/>
      <c r="DQ9" s="288">
        <v>1921898</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188</v>
      </c>
      <c r="AQ10" s="1"/>
      <c r="AR10" s="1"/>
      <c r="AS10" s="1"/>
      <c r="AT10" s="1"/>
      <c r="AU10" s="1"/>
      <c r="AV10" s="1"/>
      <c r="AW10" s="1"/>
      <c r="AX10" s="1"/>
      <c r="AY10" s="1"/>
      <c r="AZ10" s="1"/>
      <c r="BA10" s="1"/>
      <c r="BB10" s="1"/>
      <c r="BC10" s="1"/>
      <c r="BD10" s="1"/>
      <c r="BE10" s="1"/>
      <c r="BF10" s="269"/>
      <c r="BG10" s="274">
        <v>310386</v>
      </c>
      <c r="BH10" s="217"/>
      <c r="BI10" s="217"/>
      <c r="BJ10" s="217"/>
      <c r="BK10" s="217"/>
      <c r="BL10" s="217"/>
      <c r="BM10" s="217"/>
      <c r="BN10" s="279"/>
      <c r="BO10" s="282">
        <v>1.8</v>
      </c>
      <c r="BP10" s="282"/>
      <c r="BQ10" s="282"/>
      <c r="BR10" s="282"/>
      <c r="BS10" s="287" t="s">
        <v>198</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v>347748</v>
      </c>
      <c r="CS10" s="217"/>
      <c r="CT10" s="217"/>
      <c r="CU10" s="217"/>
      <c r="CV10" s="217"/>
      <c r="CW10" s="217"/>
      <c r="CX10" s="217"/>
      <c r="CY10" s="279"/>
      <c r="CZ10" s="282">
        <v>0.6</v>
      </c>
      <c r="DA10" s="282"/>
      <c r="DB10" s="282"/>
      <c r="DC10" s="282"/>
      <c r="DD10" s="288" t="s">
        <v>198</v>
      </c>
      <c r="DE10" s="217"/>
      <c r="DF10" s="217"/>
      <c r="DG10" s="217"/>
      <c r="DH10" s="217"/>
      <c r="DI10" s="217"/>
      <c r="DJ10" s="217"/>
      <c r="DK10" s="217"/>
      <c r="DL10" s="217"/>
      <c r="DM10" s="217"/>
      <c r="DN10" s="217"/>
      <c r="DO10" s="217"/>
      <c r="DP10" s="279"/>
      <c r="DQ10" s="288">
        <v>172199</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2746276</v>
      </c>
      <c r="S11" s="217"/>
      <c r="T11" s="217"/>
      <c r="U11" s="217"/>
      <c r="V11" s="217"/>
      <c r="W11" s="217"/>
      <c r="X11" s="217"/>
      <c r="Y11" s="279"/>
      <c r="Z11" s="283">
        <v>4.4000000000000004</v>
      </c>
      <c r="AA11" s="238"/>
      <c r="AB11" s="238"/>
      <c r="AC11" s="285"/>
      <c r="AD11" s="288">
        <v>2746276</v>
      </c>
      <c r="AE11" s="217"/>
      <c r="AF11" s="217"/>
      <c r="AG11" s="217"/>
      <c r="AH11" s="217"/>
      <c r="AI11" s="217"/>
      <c r="AJ11" s="217"/>
      <c r="AK11" s="279"/>
      <c r="AL11" s="283">
        <v>9</v>
      </c>
      <c r="AM11" s="238"/>
      <c r="AN11" s="238"/>
      <c r="AO11" s="296"/>
      <c r="AP11" s="261" t="s">
        <v>333</v>
      </c>
      <c r="AQ11" s="1"/>
      <c r="AR11" s="1"/>
      <c r="AS11" s="1"/>
      <c r="AT11" s="1"/>
      <c r="AU11" s="1"/>
      <c r="AV11" s="1"/>
      <c r="AW11" s="1"/>
      <c r="AX11" s="1"/>
      <c r="AY11" s="1"/>
      <c r="AZ11" s="1"/>
      <c r="BA11" s="1"/>
      <c r="BB11" s="1"/>
      <c r="BC11" s="1"/>
      <c r="BD11" s="1"/>
      <c r="BE11" s="1"/>
      <c r="BF11" s="269"/>
      <c r="BG11" s="274">
        <v>500003</v>
      </c>
      <c r="BH11" s="217"/>
      <c r="BI11" s="217"/>
      <c r="BJ11" s="217"/>
      <c r="BK11" s="217"/>
      <c r="BL11" s="217"/>
      <c r="BM11" s="217"/>
      <c r="BN11" s="279"/>
      <c r="BO11" s="282">
        <v>3</v>
      </c>
      <c r="BP11" s="282"/>
      <c r="BQ11" s="282"/>
      <c r="BR11" s="282"/>
      <c r="BS11" s="287">
        <v>142737</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1207212</v>
      </c>
      <c r="CS11" s="217"/>
      <c r="CT11" s="217"/>
      <c r="CU11" s="217"/>
      <c r="CV11" s="217"/>
      <c r="CW11" s="217"/>
      <c r="CX11" s="217"/>
      <c r="CY11" s="279"/>
      <c r="CZ11" s="282">
        <v>2</v>
      </c>
      <c r="DA11" s="282"/>
      <c r="DB11" s="282"/>
      <c r="DC11" s="282"/>
      <c r="DD11" s="288">
        <v>486855</v>
      </c>
      <c r="DE11" s="217"/>
      <c r="DF11" s="217"/>
      <c r="DG11" s="217"/>
      <c r="DH11" s="217"/>
      <c r="DI11" s="217"/>
      <c r="DJ11" s="217"/>
      <c r="DK11" s="217"/>
      <c r="DL11" s="217"/>
      <c r="DM11" s="217"/>
      <c r="DN11" s="217"/>
      <c r="DO11" s="217"/>
      <c r="DP11" s="279"/>
      <c r="DQ11" s="288">
        <v>534530</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v>63725</v>
      </c>
      <c r="S12" s="217"/>
      <c r="T12" s="217"/>
      <c r="U12" s="217"/>
      <c r="V12" s="217"/>
      <c r="W12" s="217"/>
      <c r="X12" s="217"/>
      <c r="Y12" s="279"/>
      <c r="Z12" s="282">
        <v>0.1</v>
      </c>
      <c r="AA12" s="282"/>
      <c r="AB12" s="282"/>
      <c r="AC12" s="282"/>
      <c r="AD12" s="287">
        <v>63725</v>
      </c>
      <c r="AE12" s="287"/>
      <c r="AF12" s="287"/>
      <c r="AG12" s="287"/>
      <c r="AH12" s="287"/>
      <c r="AI12" s="287"/>
      <c r="AJ12" s="287"/>
      <c r="AK12" s="287"/>
      <c r="AL12" s="283">
        <v>0.2</v>
      </c>
      <c r="AM12" s="238"/>
      <c r="AN12" s="238"/>
      <c r="AO12" s="296"/>
      <c r="AP12" s="261" t="s">
        <v>337</v>
      </c>
      <c r="AQ12" s="1"/>
      <c r="AR12" s="1"/>
      <c r="AS12" s="1"/>
      <c r="AT12" s="1"/>
      <c r="AU12" s="1"/>
      <c r="AV12" s="1"/>
      <c r="AW12" s="1"/>
      <c r="AX12" s="1"/>
      <c r="AY12" s="1"/>
      <c r="AZ12" s="1"/>
      <c r="BA12" s="1"/>
      <c r="BB12" s="1"/>
      <c r="BC12" s="1"/>
      <c r="BD12" s="1"/>
      <c r="BE12" s="1"/>
      <c r="BF12" s="269"/>
      <c r="BG12" s="274">
        <v>7639979</v>
      </c>
      <c r="BH12" s="217"/>
      <c r="BI12" s="217"/>
      <c r="BJ12" s="217"/>
      <c r="BK12" s="217"/>
      <c r="BL12" s="217"/>
      <c r="BM12" s="217"/>
      <c r="BN12" s="279"/>
      <c r="BO12" s="282">
        <v>45.4</v>
      </c>
      <c r="BP12" s="282"/>
      <c r="BQ12" s="282"/>
      <c r="BR12" s="282"/>
      <c r="BS12" s="287" t="s">
        <v>198</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1338862</v>
      </c>
      <c r="CS12" s="217"/>
      <c r="CT12" s="217"/>
      <c r="CU12" s="217"/>
      <c r="CV12" s="217"/>
      <c r="CW12" s="217"/>
      <c r="CX12" s="217"/>
      <c r="CY12" s="279"/>
      <c r="CZ12" s="282">
        <v>2.2000000000000002</v>
      </c>
      <c r="DA12" s="282"/>
      <c r="DB12" s="282"/>
      <c r="DC12" s="282"/>
      <c r="DD12" s="288">
        <v>207291</v>
      </c>
      <c r="DE12" s="217"/>
      <c r="DF12" s="217"/>
      <c r="DG12" s="217"/>
      <c r="DH12" s="217"/>
      <c r="DI12" s="217"/>
      <c r="DJ12" s="217"/>
      <c r="DK12" s="217"/>
      <c r="DL12" s="217"/>
      <c r="DM12" s="217"/>
      <c r="DN12" s="217"/>
      <c r="DO12" s="217"/>
      <c r="DP12" s="279"/>
      <c r="DQ12" s="288">
        <v>836029</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339</v>
      </c>
      <c r="AQ13" s="1"/>
      <c r="AR13" s="1"/>
      <c r="AS13" s="1"/>
      <c r="AT13" s="1"/>
      <c r="AU13" s="1"/>
      <c r="AV13" s="1"/>
      <c r="AW13" s="1"/>
      <c r="AX13" s="1"/>
      <c r="AY13" s="1"/>
      <c r="AZ13" s="1"/>
      <c r="BA13" s="1"/>
      <c r="BB13" s="1"/>
      <c r="BC13" s="1"/>
      <c r="BD13" s="1"/>
      <c r="BE13" s="1"/>
      <c r="BF13" s="269"/>
      <c r="BG13" s="274">
        <v>7598897</v>
      </c>
      <c r="BH13" s="217"/>
      <c r="BI13" s="217"/>
      <c r="BJ13" s="217"/>
      <c r="BK13" s="217"/>
      <c r="BL13" s="217"/>
      <c r="BM13" s="217"/>
      <c r="BN13" s="279"/>
      <c r="BO13" s="282">
        <v>45.2</v>
      </c>
      <c r="BP13" s="282"/>
      <c r="BQ13" s="282"/>
      <c r="BR13" s="282"/>
      <c r="BS13" s="287" t="s">
        <v>198</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6952716</v>
      </c>
      <c r="CS13" s="217"/>
      <c r="CT13" s="217"/>
      <c r="CU13" s="217"/>
      <c r="CV13" s="217"/>
      <c r="CW13" s="217"/>
      <c r="CX13" s="217"/>
      <c r="CY13" s="279"/>
      <c r="CZ13" s="282">
        <v>11.4</v>
      </c>
      <c r="DA13" s="282"/>
      <c r="DB13" s="282"/>
      <c r="DC13" s="282"/>
      <c r="DD13" s="288">
        <v>3165759</v>
      </c>
      <c r="DE13" s="217"/>
      <c r="DF13" s="217"/>
      <c r="DG13" s="217"/>
      <c r="DH13" s="217"/>
      <c r="DI13" s="217"/>
      <c r="DJ13" s="217"/>
      <c r="DK13" s="217"/>
      <c r="DL13" s="217"/>
      <c r="DM13" s="217"/>
      <c r="DN13" s="217"/>
      <c r="DO13" s="217"/>
      <c r="DP13" s="279"/>
      <c r="DQ13" s="288">
        <v>3322924</v>
      </c>
      <c r="DR13" s="217"/>
      <c r="DS13" s="217"/>
      <c r="DT13" s="217"/>
      <c r="DU13" s="217"/>
      <c r="DV13" s="217"/>
      <c r="DW13" s="217"/>
      <c r="DX13" s="217"/>
      <c r="DY13" s="217"/>
      <c r="DZ13" s="217"/>
      <c r="EA13" s="217"/>
      <c r="EB13" s="217"/>
      <c r="EC13" s="326"/>
    </row>
    <row r="14" spans="2:143" ht="11.25" customHeight="1">
      <c r="B14" s="261" t="s">
        <v>342</v>
      </c>
      <c r="C14" s="1"/>
      <c r="D14" s="1"/>
      <c r="E14" s="1"/>
      <c r="F14" s="1"/>
      <c r="G14" s="1"/>
      <c r="H14" s="1"/>
      <c r="I14" s="1"/>
      <c r="J14" s="1"/>
      <c r="K14" s="1"/>
      <c r="L14" s="1"/>
      <c r="M14" s="1"/>
      <c r="N14" s="1"/>
      <c r="O14" s="1"/>
      <c r="P14" s="1"/>
      <c r="Q14" s="269"/>
      <c r="R14" s="274">
        <v>3823</v>
      </c>
      <c r="S14" s="217"/>
      <c r="T14" s="217"/>
      <c r="U14" s="217"/>
      <c r="V14" s="217"/>
      <c r="W14" s="217"/>
      <c r="X14" s="217"/>
      <c r="Y14" s="279"/>
      <c r="Z14" s="282">
        <v>0</v>
      </c>
      <c r="AA14" s="282"/>
      <c r="AB14" s="282"/>
      <c r="AC14" s="282"/>
      <c r="AD14" s="287">
        <v>3823</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341171</v>
      </c>
      <c r="BH14" s="217"/>
      <c r="BI14" s="217"/>
      <c r="BJ14" s="217"/>
      <c r="BK14" s="217"/>
      <c r="BL14" s="217"/>
      <c r="BM14" s="217"/>
      <c r="BN14" s="279"/>
      <c r="BO14" s="282">
        <v>2</v>
      </c>
      <c r="BP14" s="282"/>
      <c r="BQ14" s="282"/>
      <c r="BR14" s="282"/>
      <c r="BS14" s="287" t="s">
        <v>198</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2242718</v>
      </c>
      <c r="CS14" s="217"/>
      <c r="CT14" s="217"/>
      <c r="CU14" s="217"/>
      <c r="CV14" s="217"/>
      <c r="CW14" s="217"/>
      <c r="CX14" s="217"/>
      <c r="CY14" s="279"/>
      <c r="CZ14" s="282">
        <v>3.7</v>
      </c>
      <c r="DA14" s="282"/>
      <c r="DB14" s="282"/>
      <c r="DC14" s="282"/>
      <c r="DD14" s="288">
        <v>318861</v>
      </c>
      <c r="DE14" s="217"/>
      <c r="DF14" s="217"/>
      <c r="DG14" s="217"/>
      <c r="DH14" s="217"/>
      <c r="DI14" s="217"/>
      <c r="DJ14" s="217"/>
      <c r="DK14" s="217"/>
      <c r="DL14" s="217"/>
      <c r="DM14" s="217"/>
      <c r="DN14" s="217"/>
      <c r="DO14" s="217"/>
      <c r="DP14" s="279"/>
      <c r="DQ14" s="288">
        <v>1868077</v>
      </c>
      <c r="DR14" s="217"/>
      <c r="DS14" s="217"/>
      <c r="DT14" s="217"/>
      <c r="DU14" s="217"/>
      <c r="DV14" s="217"/>
      <c r="DW14" s="217"/>
      <c r="DX14" s="217"/>
      <c r="DY14" s="217"/>
      <c r="DZ14" s="217"/>
      <c r="EA14" s="217"/>
      <c r="EB14" s="217"/>
      <c r="EC14" s="326"/>
    </row>
    <row r="15" spans="2:143" ht="11.25" customHeight="1">
      <c r="B15" s="261" t="s">
        <v>312</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344</v>
      </c>
      <c r="AQ15" s="1"/>
      <c r="AR15" s="1"/>
      <c r="AS15" s="1"/>
      <c r="AT15" s="1"/>
      <c r="AU15" s="1"/>
      <c r="AV15" s="1"/>
      <c r="AW15" s="1"/>
      <c r="AX15" s="1"/>
      <c r="AY15" s="1"/>
      <c r="AZ15" s="1"/>
      <c r="BA15" s="1"/>
      <c r="BB15" s="1"/>
      <c r="BC15" s="1"/>
      <c r="BD15" s="1"/>
      <c r="BE15" s="1"/>
      <c r="BF15" s="269"/>
      <c r="BG15" s="274">
        <v>663774</v>
      </c>
      <c r="BH15" s="217"/>
      <c r="BI15" s="217"/>
      <c r="BJ15" s="217"/>
      <c r="BK15" s="217"/>
      <c r="BL15" s="217"/>
      <c r="BM15" s="217"/>
      <c r="BN15" s="279"/>
      <c r="BO15" s="282">
        <v>3.9</v>
      </c>
      <c r="BP15" s="282"/>
      <c r="BQ15" s="282"/>
      <c r="BR15" s="282"/>
      <c r="BS15" s="287" t="s">
        <v>198</v>
      </c>
      <c r="BT15" s="287"/>
      <c r="BU15" s="287"/>
      <c r="BV15" s="287"/>
      <c r="BW15" s="287"/>
      <c r="BX15" s="287"/>
      <c r="BY15" s="287"/>
      <c r="BZ15" s="287"/>
      <c r="CA15" s="287"/>
      <c r="CB15" s="325"/>
      <c r="CD15" s="261" t="s">
        <v>346</v>
      </c>
      <c r="CE15" s="1"/>
      <c r="CF15" s="1"/>
      <c r="CG15" s="1"/>
      <c r="CH15" s="1"/>
      <c r="CI15" s="1"/>
      <c r="CJ15" s="1"/>
      <c r="CK15" s="1"/>
      <c r="CL15" s="1"/>
      <c r="CM15" s="1"/>
      <c r="CN15" s="1"/>
      <c r="CO15" s="1"/>
      <c r="CP15" s="1"/>
      <c r="CQ15" s="269"/>
      <c r="CR15" s="274">
        <v>5788103</v>
      </c>
      <c r="CS15" s="217"/>
      <c r="CT15" s="217"/>
      <c r="CU15" s="217"/>
      <c r="CV15" s="217"/>
      <c r="CW15" s="217"/>
      <c r="CX15" s="217"/>
      <c r="CY15" s="279"/>
      <c r="CZ15" s="282">
        <v>9.5</v>
      </c>
      <c r="DA15" s="282"/>
      <c r="DB15" s="282"/>
      <c r="DC15" s="282"/>
      <c r="DD15" s="288">
        <v>1295696</v>
      </c>
      <c r="DE15" s="217"/>
      <c r="DF15" s="217"/>
      <c r="DG15" s="217"/>
      <c r="DH15" s="217"/>
      <c r="DI15" s="217"/>
      <c r="DJ15" s="217"/>
      <c r="DK15" s="217"/>
      <c r="DL15" s="217"/>
      <c r="DM15" s="217"/>
      <c r="DN15" s="217"/>
      <c r="DO15" s="217"/>
      <c r="DP15" s="279"/>
      <c r="DQ15" s="288">
        <v>3260650</v>
      </c>
      <c r="DR15" s="217"/>
      <c r="DS15" s="217"/>
      <c r="DT15" s="217"/>
      <c r="DU15" s="217"/>
      <c r="DV15" s="217"/>
      <c r="DW15" s="217"/>
      <c r="DX15" s="217"/>
      <c r="DY15" s="217"/>
      <c r="DZ15" s="217"/>
      <c r="EA15" s="217"/>
      <c r="EB15" s="217"/>
      <c r="EC15" s="326"/>
    </row>
    <row r="16" spans="2:143" ht="11.25" customHeight="1">
      <c r="B16" s="261" t="s">
        <v>347</v>
      </c>
      <c r="C16" s="1"/>
      <c r="D16" s="1"/>
      <c r="E16" s="1"/>
      <c r="F16" s="1"/>
      <c r="G16" s="1"/>
      <c r="H16" s="1"/>
      <c r="I16" s="1"/>
      <c r="J16" s="1"/>
      <c r="K16" s="1"/>
      <c r="L16" s="1"/>
      <c r="M16" s="1"/>
      <c r="N16" s="1"/>
      <c r="O16" s="1"/>
      <c r="P16" s="1"/>
      <c r="Q16" s="269"/>
      <c r="R16" s="274">
        <v>44281</v>
      </c>
      <c r="S16" s="217"/>
      <c r="T16" s="217"/>
      <c r="U16" s="217"/>
      <c r="V16" s="217"/>
      <c r="W16" s="217"/>
      <c r="X16" s="217"/>
      <c r="Y16" s="279"/>
      <c r="Z16" s="282">
        <v>0.1</v>
      </c>
      <c r="AA16" s="282"/>
      <c r="AB16" s="282"/>
      <c r="AC16" s="282"/>
      <c r="AD16" s="287">
        <v>44281</v>
      </c>
      <c r="AE16" s="287"/>
      <c r="AF16" s="287"/>
      <c r="AG16" s="287"/>
      <c r="AH16" s="287"/>
      <c r="AI16" s="287"/>
      <c r="AJ16" s="287"/>
      <c r="AK16" s="287"/>
      <c r="AL16" s="283">
        <v>0.1</v>
      </c>
      <c r="AM16" s="238"/>
      <c r="AN16" s="238"/>
      <c r="AO16" s="296"/>
      <c r="AP16" s="261" t="s">
        <v>348</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349</v>
      </c>
      <c r="CE16" s="1"/>
      <c r="CF16" s="1"/>
      <c r="CG16" s="1"/>
      <c r="CH16" s="1"/>
      <c r="CI16" s="1"/>
      <c r="CJ16" s="1"/>
      <c r="CK16" s="1"/>
      <c r="CL16" s="1"/>
      <c r="CM16" s="1"/>
      <c r="CN16" s="1"/>
      <c r="CO16" s="1"/>
      <c r="CP16" s="1"/>
      <c r="CQ16" s="269"/>
      <c r="CR16" s="274">
        <v>278328</v>
      </c>
      <c r="CS16" s="217"/>
      <c r="CT16" s="217"/>
      <c r="CU16" s="217"/>
      <c r="CV16" s="217"/>
      <c r="CW16" s="217"/>
      <c r="CX16" s="217"/>
      <c r="CY16" s="279"/>
      <c r="CZ16" s="282">
        <v>0.5</v>
      </c>
      <c r="DA16" s="282"/>
      <c r="DB16" s="282"/>
      <c r="DC16" s="282"/>
      <c r="DD16" s="288" t="s">
        <v>198</v>
      </c>
      <c r="DE16" s="217"/>
      <c r="DF16" s="217"/>
      <c r="DG16" s="217"/>
      <c r="DH16" s="217"/>
      <c r="DI16" s="217"/>
      <c r="DJ16" s="217"/>
      <c r="DK16" s="217"/>
      <c r="DL16" s="217"/>
      <c r="DM16" s="217"/>
      <c r="DN16" s="217"/>
      <c r="DO16" s="217"/>
      <c r="DP16" s="279"/>
      <c r="DQ16" s="288">
        <v>36510</v>
      </c>
      <c r="DR16" s="217"/>
      <c r="DS16" s="217"/>
      <c r="DT16" s="217"/>
      <c r="DU16" s="217"/>
      <c r="DV16" s="217"/>
      <c r="DW16" s="217"/>
      <c r="DX16" s="217"/>
      <c r="DY16" s="217"/>
      <c r="DZ16" s="217"/>
      <c r="EA16" s="217"/>
      <c r="EB16" s="217"/>
      <c r="EC16" s="326"/>
    </row>
    <row r="17" spans="2:133" ht="11.25" customHeight="1">
      <c r="B17" s="261" t="s">
        <v>350</v>
      </c>
      <c r="C17" s="1"/>
      <c r="D17" s="1"/>
      <c r="E17" s="1"/>
      <c r="F17" s="1"/>
      <c r="G17" s="1"/>
      <c r="H17" s="1"/>
      <c r="I17" s="1"/>
      <c r="J17" s="1"/>
      <c r="K17" s="1"/>
      <c r="L17" s="1"/>
      <c r="M17" s="1"/>
      <c r="N17" s="1"/>
      <c r="O17" s="1"/>
      <c r="P17" s="1"/>
      <c r="Q17" s="269"/>
      <c r="R17" s="274">
        <v>246288</v>
      </c>
      <c r="S17" s="217"/>
      <c r="T17" s="217"/>
      <c r="U17" s="217"/>
      <c r="V17" s="217"/>
      <c r="W17" s="217"/>
      <c r="X17" s="217"/>
      <c r="Y17" s="279"/>
      <c r="Z17" s="282">
        <v>0.4</v>
      </c>
      <c r="AA17" s="282"/>
      <c r="AB17" s="282"/>
      <c r="AC17" s="282"/>
      <c r="AD17" s="287">
        <v>246288</v>
      </c>
      <c r="AE17" s="287"/>
      <c r="AF17" s="287"/>
      <c r="AG17" s="287"/>
      <c r="AH17" s="287"/>
      <c r="AI17" s="287"/>
      <c r="AJ17" s="287"/>
      <c r="AK17" s="287"/>
      <c r="AL17" s="283">
        <v>0.8</v>
      </c>
      <c r="AM17" s="238"/>
      <c r="AN17" s="238"/>
      <c r="AO17" s="296"/>
      <c r="AP17" s="261" t="s">
        <v>351</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353</v>
      </c>
      <c r="CE17" s="1"/>
      <c r="CF17" s="1"/>
      <c r="CG17" s="1"/>
      <c r="CH17" s="1"/>
      <c r="CI17" s="1"/>
      <c r="CJ17" s="1"/>
      <c r="CK17" s="1"/>
      <c r="CL17" s="1"/>
      <c r="CM17" s="1"/>
      <c r="CN17" s="1"/>
      <c r="CO17" s="1"/>
      <c r="CP17" s="1"/>
      <c r="CQ17" s="269"/>
      <c r="CR17" s="274">
        <v>6820755</v>
      </c>
      <c r="CS17" s="217"/>
      <c r="CT17" s="217"/>
      <c r="CU17" s="217"/>
      <c r="CV17" s="217"/>
      <c r="CW17" s="217"/>
      <c r="CX17" s="217"/>
      <c r="CY17" s="279"/>
      <c r="CZ17" s="282">
        <v>11.1</v>
      </c>
      <c r="DA17" s="282"/>
      <c r="DB17" s="282"/>
      <c r="DC17" s="282"/>
      <c r="DD17" s="288" t="s">
        <v>198</v>
      </c>
      <c r="DE17" s="217"/>
      <c r="DF17" s="217"/>
      <c r="DG17" s="217"/>
      <c r="DH17" s="217"/>
      <c r="DI17" s="217"/>
      <c r="DJ17" s="217"/>
      <c r="DK17" s="217"/>
      <c r="DL17" s="217"/>
      <c r="DM17" s="217"/>
      <c r="DN17" s="217"/>
      <c r="DO17" s="217"/>
      <c r="DP17" s="279"/>
      <c r="DQ17" s="288">
        <v>6621279</v>
      </c>
      <c r="DR17" s="217"/>
      <c r="DS17" s="217"/>
      <c r="DT17" s="217"/>
      <c r="DU17" s="217"/>
      <c r="DV17" s="217"/>
      <c r="DW17" s="217"/>
      <c r="DX17" s="217"/>
      <c r="DY17" s="217"/>
      <c r="DZ17" s="217"/>
      <c r="EA17" s="217"/>
      <c r="EB17" s="217"/>
      <c r="EC17" s="326"/>
    </row>
    <row r="18" spans="2:133" ht="11.25" customHeight="1">
      <c r="B18" s="261" t="s">
        <v>354</v>
      </c>
      <c r="C18" s="1"/>
      <c r="D18" s="1"/>
      <c r="E18" s="1"/>
      <c r="F18" s="1"/>
      <c r="G18" s="1"/>
      <c r="H18" s="1"/>
      <c r="I18" s="1"/>
      <c r="J18" s="1"/>
      <c r="K18" s="1"/>
      <c r="L18" s="1"/>
      <c r="M18" s="1"/>
      <c r="N18" s="1"/>
      <c r="O18" s="1"/>
      <c r="P18" s="1"/>
      <c r="Q18" s="269"/>
      <c r="R18" s="274">
        <v>174474</v>
      </c>
      <c r="S18" s="217"/>
      <c r="T18" s="217"/>
      <c r="U18" s="217"/>
      <c r="V18" s="217"/>
      <c r="W18" s="217"/>
      <c r="X18" s="217"/>
      <c r="Y18" s="279"/>
      <c r="Z18" s="282">
        <v>0.3</v>
      </c>
      <c r="AA18" s="282"/>
      <c r="AB18" s="282"/>
      <c r="AC18" s="282"/>
      <c r="AD18" s="287">
        <v>174474</v>
      </c>
      <c r="AE18" s="287"/>
      <c r="AF18" s="287"/>
      <c r="AG18" s="287"/>
      <c r="AH18" s="287"/>
      <c r="AI18" s="287"/>
      <c r="AJ18" s="287"/>
      <c r="AK18" s="287"/>
      <c r="AL18" s="283">
        <v>0.6</v>
      </c>
      <c r="AM18" s="238"/>
      <c r="AN18" s="238"/>
      <c r="AO18" s="296"/>
      <c r="AP18" s="261" t="s">
        <v>103</v>
      </c>
      <c r="AQ18" s="1"/>
      <c r="AR18" s="1"/>
      <c r="AS18" s="1"/>
      <c r="AT18" s="1"/>
      <c r="AU18" s="1"/>
      <c r="AV18" s="1"/>
      <c r="AW18" s="1"/>
      <c r="AX18" s="1"/>
      <c r="AY18" s="1"/>
      <c r="AZ18" s="1"/>
      <c r="BA18" s="1"/>
      <c r="BB18" s="1"/>
      <c r="BC18" s="1"/>
      <c r="BD18" s="1"/>
      <c r="BE18" s="1"/>
      <c r="BF18" s="269"/>
      <c r="BG18" s="274">
        <v>167133</v>
      </c>
      <c r="BH18" s="217"/>
      <c r="BI18" s="217"/>
      <c r="BJ18" s="217"/>
      <c r="BK18" s="217"/>
      <c r="BL18" s="217"/>
      <c r="BM18" s="217"/>
      <c r="BN18" s="279"/>
      <c r="BO18" s="282">
        <v>1</v>
      </c>
      <c r="BP18" s="282"/>
      <c r="BQ18" s="282"/>
      <c r="BR18" s="282"/>
      <c r="BS18" s="287" t="s">
        <v>198</v>
      </c>
      <c r="BT18" s="287"/>
      <c r="BU18" s="287"/>
      <c r="BV18" s="287"/>
      <c r="BW18" s="287"/>
      <c r="BX18" s="287"/>
      <c r="BY18" s="287"/>
      <c r="BZ18" s="287"/>
      <c r="CA18" s="287"/>
      <c r="CB18" s="325"/>
      <c r="CD18" s="261" t="s">
        <v>355</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356</v>
      </c>
      <c r="C19" s="1"/>
      <c r="D19" s="1"/>
      <c r="E19" s="1"/>
      <c r="F19" s="1"/>
      <c r="G19" s="1"/>
      <c r="H19" s="1"/>
      <c r="I19" s="1"/>
      <c r="J19" s="1"/>
      <c r="K19" s="1"/>
      <c r="L19" s="1"/>
      <c r="M19" s="1"/>
      <c r="N19" s="1"/>
      <c r="O19" s="1"/>
      <c r="P19" s="1"/>
      <c r="Q19" s="269"/>
      <c r="R19" s="274">
        <v>160349</v>
      </c>
      <c r="S19" s="217"/>
      <c r="T19" s="217"/>
      <c r="U19" s="217"/>
      <c r="V19" s="217"/>
      <c r="W19" s="217"/>
      <c r="X19" s="217"/>
      <c r="Y19" s="279"/>
      <c r="Z19" s="282">
        <v>0.3</v>
      </c>
      <c r="AA19" s="282"/>
      <c r="AB19" s="282"/>
      <c r="AC19" s="282"/>
      <c r="AD19" s="287">
        <v>160349</v>
      </c>
      <c r="AE19" s="287"/>
      <c r="AF19" s="287"/>
      <c r="AG19" s="287"/>
      <c r="AH19" s="287"/>
      <c r="AI19" s="287"/>
      <c r="AJ19" s="287"/>
      <c r="AK19" s="287"/>
      <c r="AL19" s="283">
        <v>0.5</v>
      </c>
      <c r="AM19" s="238"/>
      <c r="AN19" s="238"/>
      <c r="AO19" s="296"/>
      <c r="AP19" s="261" t="s">
        <v>246</v>
      </c>
      <c r="AQ19" s="1"/>
      <c r="AR19" s="1"/>
      <c r="AS19" s="1"/>
      <c r="AT19" s="1"/>
      <c r="AU19" s="1"/>
      <c r="AV19" s="1"/>
      <c r="AW19" s="1"/>
      <c r="AX19" s="1"/>
      <c r="AY19" s="1"/>
      <c r="AZ19" s="1"/>
      <c r="BA19" s="1"/>
      <c r="BB19" s="1"/>
      <c r="BC19" s="1"/>
      <c r="BD19" s="1"/>
      <c r="BE19" s="1"/>
      <c r="BF19" s="269"/>
      <c r="BG19" s="274">
        <v>946869</v>
      </c>
      <c r="BH19" s="217"/>
      <c r="BI19" s="217"/>
      <c r="BJ19" s="217"/>
      <c r="BK19" s="217"/>
      <c r="BL19" s="217"/>
      <c r="BM19" s="217"/>
      <c r="BN19" s="279"/>
      <c r="BO19" s="282">
        <v>5.6</v>
      </c>
      <c r="BP19" s="282"/>
      <c r="BQ19" s="282"/>
      <c r="BR19" s="282"/>
      <c r="BS19" s="287" t="s">
        <v>198</v>
      </c>
      <c r="BT19" s="287"/>
      <c r="BU19" s="287"/>
      <c r="BV19" s="287"/>
      <c r="BW19" s="287"/>
      <c r="BX19" s="287"/>
      <c r="BY19" s="287"/>
      <c r="BZ19" s="287"/>
      <c r="CA19" s="287"/>
      <c r="CB19" s="325"/>
      <c r="CD19" s="261" t="s">
        <v>358</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359</v>
      </c>
      <c r="C20" s="266"/>
      <c r="D20" s="266"/>
      <c r="E20" s="266"/>
      <c r="F20" s="266"/>
      <c r="G20" s="266"/>
      <c r="H20" s="266"/>
      <c r="I20" s="266"/>
      <c r="J20" s="266"/>
      <c r="K20" s="266"/>
      <c r="L20" s="266"/>
      <c r="M20" s="266"/>
      <c r="N20" s="266"/>
      <c r="O20" s="266"/>
      <c r="P20" s="266"/>
      <c r="Q20" s="270"/>
      <c r="R20" s="274">
        <v>14125</v>
      </c>
      <c r="S20" s="217"/>
      <c r="T20" s="217"/>
      <c r="U20" s="217"/>
      <c r="V20" s="217"/>
      <c r="W20" s="217"/>
      <c r="X20" s="217"/>
      <c r="Y20" s="279"/>
      <c r="Z20" s="282">
        <v>0</v>
      </c>
      <c r="AA20" s="282"/>
      <c r="AB20" s="282"/>
      <c r="AC20" s="282"/>
      <c r="AD20" s="287">
        <v>14125</v>
      </c>
      <c r="AE20" s="287"/>
      <c r="AF20" s="287"/>
      <c r="AG20" s="287"/>
      <c r="AH20" s="287"/>
      <c r="AI20" s="287"/>
      <c r="AJ20" s="287"/>
      <c r="AK20" s="287"/>
      <c r="AL20" s="283">
        <v>0</v>
      </c>
      <c r="AM20" s="238"/>
      <c r="AN20" s="238"/>
      <c r="AO20" s="296"/>
      <c r="AP20" s="261" t="s">
        <v>360</v>
      </c>
      <c r="AQ20" s="1"/>
      <c r="AR20" s="1"/>
      <c r="AS20" s="1"/>
      <c r="AT20" s="1"/>
      <c r="AU20" s="1"/>
      <c r="AV20" s="1"/>
      <c r="AW20" s="1"/>
      <c r="AX20" s="1"/>
      <c r="AY20" s="1"/>
      <c r="AZ20" s="1"/>
      <c r="BA20" s="1"/>
      <c r="BB20" s="1"/>
      <c r="BC20" s="1"/>
      <c r="BD20" s="1"/>
      <c r="BE20" s="1"/>
      <c r="BF20" s="269"/>
      <c r="BG20" s="274">
        <v>946869</v>
      </c>
      <c r="BH20" s="217"/>
      <c r="BI20" s="217"/>
      <c r="BJ20" s="217"/>
      <c r="BK20" s="217"/>
      <c r="BL20" s="217"/>
      <c r="BM20" s="217"/>
      <c r="BN20" s="279"/>
      <c r="BO20" s="282">
        <v>5.6</v>
      </c>
      <c r="BP20" s="282"/>
      <c r="BQ20" s="282"/>
      <c r="BR20" s="282"/>
      <c r="BS20" s="287" t="s">
        <v>198</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61188459</v>
      </c>
      <c r="CS20" s="217"/>
      <c r="CT20" s="217"/>
      <c r="CU20" s="217"/>
      <c r="CV20" s="217"/>
      <c r="CW20" s="217"/>
      <c r="CX20" s="217"/>
      <c r="CY20" s="279"/>
      <c r="CZ20" s="282">
        <v>100</v>
      </c>
      <c r="DA20" s="282"/>
      <c r="DB20" s="282"/>
      <c r="DC20" s="282"/>
      <c r="DD20" s="288">
        <v>7524631</v>
      </c>
      <c r="DE20" s="217"/>
      <c r="DF20" s="217"/>
      <c r="DG20" s="217"/>
      <c r="DH20" s="217"/>
      <c r="DI20" s="217"/>
      <c r="DJ20" s="217"/>
      <c r="DK20" s="217"/>
      <c r="DL20" s="217"/>
      <c r="DM20" s="217"/>
      <c r="DN20" s="217"/>
      <c r="DO20" s="217"/>
      <c r="DP20" s="279"/>
      <c r="DQ20" s="288">
        <v>37895110</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11894208</v>
      </c>
      <c r="S21" s="217"/>
      <c r="T21" s="217"/>
      <c r="U21" s="217"/>
      <c r="V21" s="217"/>
      <c r="W21" s="217"/>
      <c r="X21" s="217"/>
      <c r="Y21" s="279"/>
      <c r="Z21" s="282">
        <v>19.100000000000001</v>
      </c>
      <c r="AA21" s="282"/>
      <c r="AB21" s="282"/>
      <c r="AC21" s="282"/>
      <c r="AD21" s="287">
        <v>10851299</v>
      </c>
      <c r="AE21" s="287"/>
      <c r="AF21" s="287"/>
      <c r="AG21" s="287"/>
      <c r="AH21" s="287"/>
      <c r="AI21" s="287"/>
      <c r="AJ21" s="287"/>
      <c r="AK21" s="287"/>
      <c r="AL21" s="283">
        <v>35.4</v>
      </c>
      <c r="AM21" s="238"/>
      <c r="AN21" s="238"/>
      <c r="AO21" s="296"/>
      <c r="AP21" s="261" t="s">
        <v>362</v>
      </c>
      <c r="AQ21" s="300"/>
      <c r="AR21" s="300"/>
      <c r="AS21" s="300"/>
      <c r="AT21" s="300"/>
      <c r="AU21" s="300"/>
      <c r="AV21" s="300"/>
      <c r="AW21" s="300"/>
      <c r="AX21" s="300"/>
      <c r="AY21" s="300"/>
      <c r="AZ21" s="300"/>
      <c r="BA21" s="300"/>
      <c r="BB21" s="300"/>
      <c r="BC21" s="300"/>
      <c r="BD21" s="300"/>
      <c r="BE21" s="300"/>
      <c r="BF21" s="314"/>
      <c r="BG21" s="274">
        <v>51641</v>
      </c>
      <c r="BH21" s="217"/>
      <c r="BI21" s="217"/>
      <c r="BJ21" s="217"/>
      <c r="BK21" s="217"/>
      <c r="BL21" s="217"/>
      <c r="BM21" s="217"/>
      <c r="BN21" s="279"/>
      <c r="BO21" s="282">
        <v>0.3</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288</v>
      </c>
      <c r="C22" s="1"/>
      <c r="D22" s="1"/>
      <c r="E22" s="1"/>
      <c r="F22" s="1"/>
      <c r="G22" s="1"/>
      <c r="H22" s="1"/>
      <c r="I22" s="1"/>
      <c r="J22" s="1"/>
      <c r="K22" s="1"/>
      <c r="L22" s="1"/>
      <c r="M22" s="1"/>
      <c r="N22" s="1"/>
      <c r="O22" s="1"/>
      <c r="P22" s="1"/>
      <c r="Q22" s="269"/>
      <c r="R22" s="274">
        <v>10851299</v>
      </c>
      <c r="S22" s="217"/>
      <c r="T22" s="217"/>
      <c r="U22" s="217"/>
      <c r="V22" s="217"/>
      <c r="W22" s="217"/>
      <c r="X22" s="217"/>
      <c r="Y22" s="279"/>
      <c r="Z22" s="282">
        <v>17.399999999999999</v>
      </c>
      <c r="AA22" s="282"/>
      <c r="AB22" s="282"/>
      <c r="AC22" s="282"/>
      <c r="AD22" s="287">
        <v>10851299</v>
      </c>
      <c r="AE22" s="287"/>
      <c r="AF22" s="287"/>
      <c r="AG22" s="287"/>
      <c r="AH22" s="287"/>
      <c r="AI22" s="287"/>
      <c r="AJ22" s="287"/>
      <c r="AK22" s="287"/>
      <c r="AL22" s="283">
        <v>35.4</v>
      </c>
      <c r="AM22" s="238"/>
      <c r="AN22" s="238"/>
      <c r="AO22" s="296"/>
      <c r="AP22" s="261" t="s">
        <v>363</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1042882</v>
      </c>
      <c r="S23" s="217"/>
      <c r="T23" s="217"/>
      <c r="U23" s="217"/>
      <c r="V23" s="217"/>
      <c r="W23" s="217"/>
      <c r="X23" s="217"/>
      <c r="Y23" s="279"/>
      <c r="Z23" s="282">
        <v>1.7</v>
      </c>
      <c r="AA23" s="282"/>
      <c r="AB23" s="282"/>
      <c r="AC23" s="282"/>
      <c r="AD23" s="287" t="s">
        <v>198</v>
      </c>
      <c r="AE23" s="287"/>
      <c r="AF23" s="287"/>
      <c r="AG23" s="287"/>
      <c r="AH23" s="287"/>
      <c r="AI23" s="287"/>
      <c r="AJ23" s="287"/>
      <c r="AK23" s="287"/>
      <c r="AL23" s="283" t="s">
        <v>198</v>
      </c>
      <c r="AM23" s="238"/>
      <c r="AN23" s="238"/>
      <c r="AO23" s="296"/>
      <c r="AP23" s="261" t="s">
        <v>65</v>
      </c>
      <c r="AQ23" s="300"/>
      <c r="AR23" s="300"/>
      <c r="AS23" s="300"/>
      <c r="AT23" s="300"/>
      <c r="AU23" s="300"/>
      <c r="AV23" s="300"/>
      <c r="AW23" s="300"/>
      <c r="AX23" s="300"/>
      <c r="AY23" s="300"/>
      <c r="AZ23" s="300"/>
      <c r="BA23" s="300"/>
      <c r="BB23" s="300"/>
      <c r="BC23" s="300"/>
      <c r="BD23" s="300"/>
      <c r="BE23" s="300"/>
      <c r="BF23" s="314"/>
      <c r="BG23" s="274">
        <v>895228</v>
      </c>
      <c r="BH23" s="217"/>
      <c r="BI23" s="217"/>
      <c r="BJ23" s="217"/>
      <c r="BK23" s="217"/>
      <c r="BL23" s="217"/>
      <c r="BM23" s="217"/>
      <c r="BN23" s="279"/>
      <c r="BO23" s="282">
        <v>5.3</v>
      </c>
      <c r="BP23" s="282"/>
      <c r="BQ23" s="282"/>
      <c r="BR23" s="282"/>
      <c r="BS23" s="287" t="s">
        <v>198</v>
      </c>
      <c r="BT23" s="287"/>
      <c r="BU23" s="287"/>
      <c r="BV23" s="287"/>
      <c r="BW23" s="287"/>
      <c r="BX23" s="287"/>
      <c r="BY23" s="287"/>
      <c r="BZ23" s="287"/>
      <c r="CA23" s="287"/>
      <c r="CB23" s="325"/>
      <c r="CD23" s="182" t="s">
        <v>307</v>
      </c>
      <c r="CE23" s="139"/>
      <c r="CF23" s="139"/>
      <c r="CG23" s="139"/>
      <c r="CH23" s="139"/>
      <c r="CI23" s="139"/>
      <c r="CJ23" s="139"/>
      <c r="CK23" s="139"/>
      <c r="CL23" s="139"/>
      <c r="CM23" s="139"/>
      <c r="CN23" s="139"/>
      <c r="CO23" s="139"/>
      <c r="CP23" s="139"/>
      <c r="CQ23" s="144"/>
      <c r="CR23" s="182" t="s">
        <v>366</v>
      </c>
      <c r="CS23" s="139"/>
      <c r="CT23" s="139"/>
      <c r="CU23" s="139"/>
      <c r="CV23" s="139"/>
      <c r="CW23" s="139"/>
      <c r="CX23" s="139"/>
      <c r="CY23" s="144"/>
      <c r="CZ23" s="182" t="s">
        <v>369</v>
      </c>
      <c r="DA23" s="139"/>
      <c r="DB23" s="139"/>
      <c r="DC23" s="144"/>
      <c r="DD23" s="182" t="s">
        <v>292</v>
      </c>
      <c r="DE23" s="139"/>
      <c r="DF23" s="139"/>
      <c r="DG23" s="139"/>
      <c r="DH23" s="139"/>
      <c r="DI23" s="139"/>
      <c r="DJ23" s="139"/>
      <c r="DK23" s="144"/>
      <c r="DL23" s="345" t="s">
        <v>372</v>
      </c>
      <c r="DM23" s="348"/>
      <c r="DN23" s="348"/>
      <c r="DO23" s="348"/>
      <c r="DP23" s="348"/>
      <c r="DQ23" s="348"/>
      <c r="DR23" s="348"/>
      <c r="DS23" s="348"/>
      <c r="DT23" s="348"/>
      <c r="DU23" s="348"/>
      <c r="DV23" s="352"/>
      <c r="DW23" s="182" t="s">
        <v>373</v>
      </c>
      <c r="DX23" s="139"/>
      <c r="DY23" s="139"/>
      <c r="DZ23" s="139"/>
      <c r="EA23" s="139"/>
      <c r="EB23" s="139"/>
      <c r="EC23" s="144"/>
    </row>
    <row r="24" spans="2:133" ht="11.25" customHeight="1">
      <c r="B24" s="261" t="s">
        <v>374</v>
      </c>
      <c r="C24" s="1"/>
      <c r="D24" s="1"/>
      <c r="E24" s="1"/>
      <c r="F24" s="1"/>
      <c r="G24" s="1"/>
      <c r="H24" s="1"/>
      <c r="I24" s="1"/>
      <c r="J24" s="1"/>
      <c r="K24" s="1"/>
      <c r="L24" s="1"/>
      <c r="M24" s="1"/>
      <c r="N24" s="1"/>
      <c r="O24" s="1"/>
      <c r="P24" s="1"/>
      <c r="Q24" s="269"/>
      <c r="R24" s="274">
        <v>27</v>
      </c>
      <c r="S24" s="217"/>
      <c r="T24" s="217"/>
      <c r="U24" s="217"/>
      <c r="V24" s="217"/>
      <c r="W24" s="217"/>
      <c r="X24" s="217"/>
      <c r="Y24" s="279"/>
      <c r="Z24" s="282">
        <v>0</v>
      </c>
      <c r="AA24" s="282"/>
      <c r="AB24" s="282"/>
      <c r="AC24" s="282"/>
      <c r="AD24" s="287" t="s">
        <v>198</v>
      </c>
      <c r="AE24" s="287"/>
      <c r="AF24" s="287"/>
      <c r="AG24" s="287"/>
      <c r="AH24" s="287"/>
      <c r="AI24" s="287"/>
      <c r="AJ24" s="287"/>
      <c r="AK24" s="287"/>
      <c r="AL24" s="283" t="s">
        <v>198</v>
      </c>
      <c r="AM24" s="238"/>
      <c r="AN24" s="238"/>
      <c r="AO24" s="296"/>
      <c r="AP24" s="261" t="s">
        <v>375</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376</v>
      </c>
      <c r="CE24" s="265"/>
      <c r="CF24" s="265"/>
      <c r="CG24" s="265"/>
      <c r="CH24" s="265"/>
      <c r="CI24" s="265"/>
      <c r="CJ24" s="265"/>
      <c r="CK24" s="265"/>
      <c r="CL24" s="265"/>
      <c r="CM24" s="265"/>
      <c r="CN24" s="265"/>
      <c r="CO24" s="265"/>
      <c r="CP24" s="265"/>
      <c r="CQ24" s="268"/>
      <c r="CR24" s="273">
        <v>30686817</v>
      </c>
      <c r="CS24" s="276"/>
      <c r="CT24" s="276"/>
      <c r="CU24" s="276"/>
      <c r="CV24" s="276"/>
      <c r="CW24" s="276"/>
      <c r="CX24" s="276"/>
      <c r="CY24" s="278"/>
      <c r="CZ24" s="291">
        <v>50.2</v>
      </c>
      <c r="DA24" s="293"/>
      <c r="DB24" s="293"/>
      <c r="DC24" s="337"/>
      <c r="DD24" s="341">
        <v>20430316</v>
      </c>
      <c r="DE24" s="276"/>
      <c r="DF24" s="276"/>
      <c r="DG24" s="276"/>
      <c r="DH24" s="276"/>
      <c r="DI24" s="276"/>
      <c r="DJ24" s="276"/>
      <c r="DK24" s="278"/>
      <c r="DL24" s="341">
        <v>18333692</v>
      </c>
      <c r="DM24" s="276"/>
      <c r="DN24" s="276"/>
      <c r="DO24" s="276"/>
      <c r="DP24" s="276"/>
      <c r="DQ24" s="276"/>
      <c r="DR24" s="276"/>
      <c r="DS24" s="276"/>
      <c r="DT24" s="276"/>
      <c r="DU24" s="276"/>
      <c r="DV24" s="278"/>
      <c r="DW24" s="291">
        <v>59.3</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32547669</v>
      </c>
      <c r="S25" s="217"/>
      <c r="T25" s="217"/>
      <c r="U25" s="217"/>
      <c r="V25" s="217"/>
      <c r="W25" s="217"/>
      <c r="X25" s="217"/>
      <c r="Y25" s="279"/>
      <c r="Z25" s="282">
        <v>52.2</v>
      </c>
      <c r="AA25" s="282"/>
      <c r="AB25" s="282"/>
      <c r="AC25" s="282"/>
      <c r="AD25" s="287">
        <v>30442399</v>
      </c>
      <c r="AE25" s="287"/>
      <c r="AF25" s="287"/>
      <c r="AG25" s="287"/>
      <c r="AH25" s="287"/>
      <c r="AI25" s="287"/>
      <c r="AJ25" s="287"/>
      <c r="AK25" s="287"/>
      <c r="AL25" s="283">
        <v>99.3</v>
      </c>
      <c r="AM25" s="238"/>
      <c r="AN25" s="238"/>
      <c r="AO25" s="296"/>
      <c r="AP25" s="261" t="s">
        <v>264</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10649297</v>
      </c>
      <c r="CS25" s="313"/>
      <c r="CT25" s="313"/>
      <c r="CU25" s="313"/>
      <c r="CV25" s="313"/>
      <c r="CW25" s="313"/>
      <c r="CX25" s="313"/>
      <c r="CY25" s="332"/>
      <c r="CZ25" s="283">
        <v>17.399999999999999</v>
      </c>
      <c r="DA25" s="335"/>
      <c r="DB25" s="335"/>
      <c r="DC25" s="338"/>
      <c r="DD25" s="288">
        <v>9130322</v>
      </c>
      <c r="DE25" s="313"/>
      <c r="DF25" s="313"/>
      <c r="DG25" s="313"/>
      <c r="DH25" s="313"/>
      <c r="DI25" s="313"/>
      <c r="DJ25" s="313"/>
      <c r="DK25" s="332"/>
      <c r="DL25" s="288">
        <v>8407004</v>
      </c>
      <c r="DM25" s="313"/>
      <c r="DN25" s="313"/>
      <c r="DO25" s="313"/>
      <c r="DP25" s="313"/>
      <c r="DQ25" s="313"/>
      <c r="DR25" s="313"/>
      <c r="DS25" s="313"/>
      <c r="DT25" s="313"/>
      <c r="DU25" s="313"/>
      <c r="DV25" s="332"/>
      <c r="DW25" s="283">
        <v>27.2</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v>10370</v>
      </c>
      <c r="S26" s="217"/>
      <c r="T26" s="217"/>
      <c r="U26" s="217"/>
      <c r="V26" s="217"/>
      <c r="W26" s="217"/>
      <c r="X26" s="217"/>
      <c r="Y26" s="279"/>
      <c r="Z26" s="282">
        <v>0</v>
      </c>
      <c r="AA26" s="282"/>
      <c r="AB26" s="282"/>
      <c r="AC26" s="282"/>
      <c r="AD26" s="287">
        <v>10370</v>
      </c>
      <c r="AE26" s="287"/>
      <c r="AF26" s="287"/>
      <c r="AG26" s="287"/>
      <c r="AH26" s="287"/>
      <c r="AI26" s="287"/>
      <c r="AJ26" s="287"/>
      <c r="AK26" s="287"/>
      <c r="AL26" s="283">
        <v>0</v>
      </c>
      <c r="AM26" s="238"/>
      <c r="AN26" s="238"/>
      <c r="AO26" s="296"/>
      <c r="AP26" s="261" t="s">
        <v>382</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6806348</v>
      </c>
      <c r="CS26" s="217"/>
      <c r="CT26" s="217"/>
      <c r="CU26" s="217"/>
      <c r="CV26" s="217"/>
      <c r="CW26" s="217"/>
      <c r="CX26" s="217"/>
      <c r="CY26" s="279"/>
      <c r="CZ26" s="283">
        <v>11.1</v>
      </c>
      <c r="DA26" s="335"/>
      <c r="DB26" s="335"/>
      <c r="DC26" s="338"/>
      <c r="DD26" s="288">
        <v>6054637</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538068</v>
      </c>
      <c r="S27" s="217"/>
      <c r="T27" s="217"/>
      <c r="U27" s="217"/>
      <c r="V27" s="217"/>
      <c r="W27" s="217"/>
      <c r="X27" s="217"/>
      <c r="Y27" s="279"/>
      <c r="Z27" s="282">
        <v>0.9</v>
      </c>
      <c r="AA27" s="282"/>
      <c r="AB27" s="282"/>
      <c r="AC27" s="282"/>
      <c r="AD27" s="287" t="s">
        <v>198</v>
      </c>
      <c r="AE27" s="287"/>
      <c r="AF27" s="287"/>
      <c r="AG27" s="287"/>
      <c r="AH27" s="287"/>
      <c r="AI27" s="287"/>
      <c r="AJ27" s="287"/>
      <c r="AK27" s="287"/>
      <c r="AL27" s="283" t="s">
        <v>198</v>
      </c>
      <c r="AM27" s="238"/>
      <c r="AN27" s="238"/>
      <c r="AO27" s="296"/>
      <c r="AP27" s="261" t="s">
        <v>384</v>
      </c>
      <c r="AQ27" s="1"/>
      <c r="AR27" s="1"/>
      <c r="AS27" s="1"/>
      <c r="AT27" s="1"/>
      <c r="AU27" s="1"/>
      <c r="AV27" s="1"/>
      <c r="AW27" s="1"/>
      <c r="AX27" s="1"/>
      <c r="AY27" s="1"/>
      <c r="AZ27" s="1"/>
      <c r="BA27" s="1"/>
      <c r="BB27" s="1"/>
      <c r="BC27" s="1"/>
      <c r="BD27" s="1"/>
      <c r="BE27" s="1"/>
      <c r="BF27" s="269"/>
      <c r="BG27" s="274">
        <v>16818664</v>
      </c>
      <c r="BH27" s="217"/>
      <c r="BI27" s="217"/>
      <c r="BJ27" s="217"/>
      <c r="BK27" s="217"/>
      <c r="BL27" s="217"/>
      <c r="BM27" s="217"/>
      <c r="BN27" s="279"/>
      <c r="BO27" s="282">
        <v>100</v>
      </c>
      <c r="BP27" s="282"/>
      <c r="BQ27" s="282"/>
      <c r="BR27" s="282"/>
      <c r="BS27" s="287">
        <v>142737</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13216765</v>
      </c>
      <c r="CS27" s="313"/>
      <c r="CT27" s="313"/>
      <c r="CU27" s="313"/>
      <c r="CV27" s="313"/>
      <c r="CW27" s="313"/>
      <c r="CX27" s="313"/>
      <c r="CY27" s="332"/>
      <c r="CZ27" s="283">
        <v>21.6</v>
      </c>
      <c r="DA27" s="335"/>
      <c r="DB27" s="335"/>
      <c r="DC27" s="338"/>
      <c r="DD27" s="288">
        <v>4678715</v>
      </c>
      <c r="DE27" s="313"/>
      <c r="DF27" s="313"/>
      <c r="DG27" s="313"/>
      <c r="DH27" s="313"/>
      <c r="DI27" s="313"/>
      <c r="DJ27" s="313"/>
      <c r="DK27" s="332"/>
      <c r="DL27" s="288">
        <v>3410715</v>
      </c>
      <c r="DM27" s="313"/>
      <c r="DN27" s="313"/>
      <c r="DO27" s="313"/>
      <c r="DP27" s="313"/>
      <c r="DQ27" s="313"/>
      <c r="DR27" s="313"/>
      <c r="DS27" s="313"/>
      <c r="DT27" s="313"/>
      <c r="DU27" s="313"/>
      <c r="DV27" s="332"/>
      <c r="DW27" s="283">
        <v>11</v>
      </c>
      <c r="DX27" s="335"/>
      <c r="DY27" s="335"/>
      <c r="DZ27" s="335"/>
      <c r="EA27" s="335"/>
      <c r="EB27" s="335"/>
      <c r="EC27" s="360"/>
    </row>
    <row r="28" spans="2:133" ht="11.25" customHeight="1">
      <c r="B28" s="261" t="s">
        <v>306</v>
      </c>
      <c r="C28" s="1"/>
      <c r="D28" s="1"/>
      <c r="E28" s="1"/>
      <c r="F28" s="1"/>
      <c r="G28" s="1"/>
      <c r="H28" s="1"/>
      <c r="I28" s="1"/>
      <c r="J28" s="1"/>
      <c r="K28" s="1"/>
      <c r="L28" s="1"/>
      <c r="M28" s="1"/>
      <c r="N28" s="1"/>
      <c r="O28" s="1"/>
      <c r="P28" s="1"/>
      <c r="Q28" s="269"/>
      <c r="R28" s="274">
        <v>1329003</v>
      </c>
      <c r="S28" s="217"/>
      <c r="T28" s="217"/>
      <c r="U28" s="217"/>
      <c r="V28" s="217"/>
      <c r="W28" s="217"/>
      <c r="X28" s="217"/>
      <c r="Y28" s="279"/>
      <c r="Z28" s="282">
        <v>2.1</v>
      </c>
      <c r="AA28" s="282"/>
      <c r="AB28" s="282"/>
      <c r="AC28" s="282"/>
      <c r="AD28" s="287">
        <v>77664</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377</v>
      </c>
      <c r="CE28" s="1"/>
      <c r="CF28" s="1"/>
      <c r="CG28" s="1"/>
      <c r="CH28" s="1"/>
      <c r="CI28" s="1"/>
      <c r="CJ28" s="1"/>
      <c r="CK28" s="1"/>
      <c r="CL28" s="1"/>
      <c r="CM28" s="1"/>
      <c r="CN28" s="1"/>
      <c r="CO28" s="1"/>
      <c r="CP28" s="1"/>
      <c r="CQ28" s="269"/>
      <c r="CR28" s="274">
        <v>6820755</v>
      </c>
      <c r="CS28" s="217"/>
      <c r="CT28" s="217"/>
      <c r="CU28" s="217"/>
      <c r="CV28" s="217"/>
      <c r="CW28" s="217"/>
      <c r="CX28" s="217"/>
      <c r="CY28" s="279"/>
      <c r="CZ28" s="283">
        <v>11.1</v>
      </c>
      <c r="DA28" s="335"/>
      <c r="DB28" s="335"/>
      <c r="DC28" s="338"/>
      <c r="DD28" s="288">
        <v>6621279</v>
      </c>
      <c r="DE28" s="217"/>
      <c r="DF28" s="217"/>
      <c r="DG28" s="217"/>
      <c r="DH28" s="217"/>
      <c r="DI28" s="217"/>
      <c r="DJ28" s="217"/>
      <c r="DK28" s="279"/>
      <c r="DL28" s="288">
        <v>6515973</v>
      </c>
      <c r="DM28" s="217"/>
      <c r="DN28" s="217"/>
      <c r="DO28" s="217"/>
      <c r="DP28" s="217"/>
      <c r="DQ28" s="217"/>
      <c r="DR28" s="217"/>
      <c r="DS28" s="217"/>
      <c r="DT28" s="217"/>
      <c r="DU28" s="217"/>
      <c r="DV28" s="279"/>
      <c r="DW28" s="283">
        <v>21.1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475787</v>
      </c>
      <c r="S29" s="217"/>
      <c r="T29" s="217"/>
      <c r="U29" s="217"/>
      <c r="V29" s="217"/>
      <c r="W29" s="217"/>
      <c r="X29" s="217"/>
      <c r="Y29" s="279"/>
      <c r="Z29" s="282">
        <v>0.8</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171</v>
      </c>
      <c r="CE29" s="41"/>
      <c r="CF29" s="261" t="s">
        <v>23</v>
      </c>
      <c r="CG29" s="1"/>
      <c r="CH29" s="1"/>
      <c r="CI29" s="1"/>
      <c r="CJ29" s="1"/>
      <c r="CK29" s="1"/>
      <c r="CL29" s="1"/>
      <c r="CM29" s="1"/>
      <c r="CN29" s="1"/>
      <c r="CO29" s="1"/>
      <c r="CP29" s="1"/>
      <c r="CQ29" s="269"/>
      <c r="CR29" s="274">
        <v>6820743</v>
      </c>
      <c r="CS29" s="313"/>
      <c r="CT29" s="313"/>
      <c r="CU29" s="313"/>
      <c r="CV29" s="313"/>
      <c r="CW29" s="313"/>
      <c r="CX29" s="313"/>
      <c r="CY29" s="332"/>
      <c r="CZ29" s="283">
        <v>11.1</v>
      </c>
      <c r="DA29" s="335"/>
      <c r="DB29" s="335"/>
      <c r="DC29" s="338"/>
      <c r="DD29" s="288">
        <v>6621267</v>
      </c>
      <c r="DE29" s="313"/>
      <c r="DF29" s="313"/>
      <c r="DG29" s="313"/>
      <c r="DH29" s="313"/>
      <c r="DI29" s="313"/>
      <c r="DJ29" s="313"/>
      <c r="DK29" s="332"/>
      <c r="DL29" s="288">
        <v>6515961</v>
      </c>
      <c r="DM29" s="313"/>
      <c r="DN29" s="313"/>
      <c r="DO29" s="313"/>
      <c r="DP29" s="313"/>
      <c r="DQ29" s="313"/>
      <c r="DR29" s="313"/>
      <c r="DS29" s="313"/>
      <c r="DT29" s="313"/>
      <c r="DU29" s="313"/>
      <c r="DV29" s="332"/>
      <c r="DW29" s="283">
        <v>21.1</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10298659</v>
      </c>
      <c r="S30" s="217"/>
      <c r="T30" s="217"/>
      <c r="U30" s="217"/>
      <c r="V30" s="217"/>
      <c r="W30" s="217"/>
      <c r="X30" s="217"/>
      <c r="Y30" s="279"/>
      <c r="Z30" s="282">
        <v>16.5</v>
      </c>
      <c r="AA30" s="282"/>
      <c r="AB30" s="282"/>
      <c r="AC30" s="282"/>
      <c r="AD30" s="287" t="s">
        <v>198</v>
      </c>
      <c r="AE30" s="287"/>
      <c r="AF30" s="287"/>
      <c r="AG30" s="287"/>
      <c r="AH30" s="287"/>
      <c r="AI30" s="287"/>
      <c r="AJ30" s="287"/>
      <c r="AK30" s="287"/>
      <c r="AL30" s="283" t="s">
        <v>198</v>
      </c>
      <c r="AM30" s="238"/>
      <c r="AN30" s="238"/>
      <c r="AO30" s="296"/>
      <c r="AP30" s="182" t="s">
        <v>307</v>
      </c>
      <c r="AQ30" s="139"/>
      <c r="AR30" s="139"/>
      <c r="AS30" s="139"/>
      <c r="AT30" s="139"/>
      <c r="AU30" s="139"/>
      <c r="AV30" s="139"/>
      <c r="AW30" s="139"/>
      <c r="AX30" s="139"/>
      <c r="AY30" s="139"/>
      <c r="AZ30" s="139"/>
      <c r="BA30" s="139"/>
      <c r="BB30" s="139"/>
      <c r="BC30" s="139"/>
      <c r="BD30" s="139"/>
      <c r="BE30" s="139"/>
      <c r="BF30" s="144"/>
      <c r="BG30" s="182" t="s">
        <v>386</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6589615</v>
      </c>
      <c r="CS30" s="217"/>
      <c r="CT30" s="217"/>
      <c r="CU30" s="217"/>
      <c r="CV30" s="217"/>
      <c r="CW30" s="217"/>
      <c r="CX30" s="217"/>
      <c r="CY30" s="279"/>
      <c r="CZ30" s="283">
        <v>10.8</v>
      </c>
      <c r="DA30" s="335"/>
      <c r="DB30" s="335"/>
      <c r="DC30" s="338"/>
      <c r="DD30" s="288">
        <v>6392676</v>
      </c>
      <c r="DE30" s="217"/>
      <c r="DF30" s="217"/>
      <c r="DG30" s="217"/>
      <c r="DH30" s="217"/>
      <c r="DI30" s="217"/>
      <c r="DJ30" s="217"/>
      <c r="DK30" s="279"/>
      <c r="DL30" s="288">
        <v>6287849</v>
      </c>
      <c r="DM30" s="217"/>
      <c r="DN30" s="217"/>
      <c r="DO30" s="217"/>
      <c r="DP30" s="217"/>
      <c r="DQ30" s="217"/>
      <c r="DR30" s="217"/>
      <c r="DS30" s="217"/>
      <c r="DT30" s="217"/>
      <c r="DU30" s="217"/>
      <c r="DV30" s="279"/>
      <c r="DW30" s="283">
        <v>20.3</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4</v>
      </c>
      <c r="AQ31" s="178"/>
      <c r="AR31" s="178"/>
      <c r="AS31" s="178"/>
      <c r="AT31" s="306" t="s">
        <v>390</v>
      </c>
      <c r="AU31" s="265"/>
      <c r="AV31" s="265"/>
      <c r="AW31" s="265"/>
      <c r="AX31" s="260" t="s">
        <v>265</v>
      </c>
      <c r="AY31" s="265"/>
      <c r="AZ31" s="265"/>
      <c r="BA31" s="265"/>
      <c r="BB31" s="265"/>
      <c r="BC31" s="265"/>
      <c r="BD31" s="265"/>
      <c r="BE31" s="265"/>
      <c r="BF31" s="268"/>
      <c r="BG31" s="318">
        <v>99.6</v>
      </c>
      <c r="BH31" s="322"/>
      <c r="BI31" s="322"/>
      <c r="BJ31" s="322"/>
      <c r="BK31" s="322"/>
      <c r="BL31" s="322"/>
      <c r="BM31" s="293">
        <v>98.8</v>
      </c>
      <c r="BN31" s="322"/>
      <c r="BO31" s="322"/>
      <c r="BP31" s="322"/>
      <c r="BQ31" s="324"/>
      <c r="BR31" s="318">
        <v>99.6</v>
      </c>
      <c r="BS31" s="322"/>
      <c r="BT31" s="322"/>
      <c r="BU31" s="322"/>
      <c r="BV31" s="322"/>
      <c r="BW31" s="322"/>
      <c r="BX31" s="293">
        <v>98.7</v>
      </c>
      <c r="BY31" s="322"/>
      <c r="BZ31" s="322"/>
      <c r="CA31" s="322"/>
      <c r="CB31" s="324"/>
      <c r="CD31" s="134"/>
      <c r="CE31" s="42"/>
      <c r="CF31" s="261" t="s">
        <v>308</v>
      </c>
      <c r="CG31" s="1"/>
      <c r="CH31" s="1"/>
      <c r="CI31" s="1"/>
      <c r="CJ31" s="1"/>
      <c r="CK31" s="1"/>
      <c r="CL31" s="1"/>
      <c r="CM31" s="1"/>
      <c r="CN31" s="1"/>
      <c r="CO31" s="1"/>
      <c r="CP31" s="1"/>
      <c r="CQ31" s="269"/>
      <c r="CR31" s="274">
        <v>231128</v>
      </c>
      <c r="CS31" s="313"/>
      <c r="CT31" s="313"/>
      <c r="CU31" s="313"/>
      <c r="CV31" s="313"/>
      <c r="CW31" s="313"/>
      <c r="CX31" s="313"/>
      <c r="CY31" s="332"/>
      <c r="CZ31" s="283">
        <v>0.4</v>
      </c>
      <c r="DA31" s="335"/>
      <c r="DB31" s="335"/>
      <c r="DC31" s="338"/>
      <c r="DD31" s="288">
        <v>228591</v>
      </c>
      <c r="DE31" s="313"/>
      <c r="DF31" s="313"/>
      <c r="DG31" s="313"/>
      <c r="DH31" s="313"/>
      <c r="DI31" s="313"/>
      <c r="DJ31" s="313"/>
      <c r="DK31" s="332"/>
      <c r="DL31" s="288">
        <v>228112</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4410417</v>
      </c>
      <c r="S32" s="217"/>
      <c r="T32" s="217"/>
      <c r="U32" s="217"/>
      <c r="V32" s="217"/>
      <c r="W32" s="217"/>
      <c r="X32" s="217"/>
      <c r="Y32" s="279"/>
      <c r="Z32" s="282">
        <v>7.1</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239</v>
      </c>
      <c r="AX32" s="261" t="s">
        <v>367</v>
      </c>
      <c r="AY32" s="1"/>
      <c r="AZ32" s="1"/>
      <c r="BA32" s="1"/>
      <c r="BB32" s="1"/>
      <c r="BC32" s="1"/>
      <c r="BD32" s="1"/>
      <c r="BE32" s="1"/>
      <c r="BF32" s="269"/>
      <c r="BG32" s="319">
        <v>99.5</v>
      </c>
      <c r="BH32" s="313"/>
      <c r="BI32" s="313"/>
      <c r="BJ32" s="313"/>
      <c r="BK32" s="313"/>
      <c r="BL32" s="313"/>
      <c r="BM32" s="238">
        <v>98.6</v>
      </c>
      <c r="BN32" s="313"/>
      <c r="BO32" s="313"/>
      <c r="BP32" s="313"/>
      <c r="BQ32" s="316"/>
      <c r="BR32" s="319">
        <v>99.5</v>
      </c>
      <c r="BS32" s="313"/>
      <c r="BT32" s="313"/>
      <c r="BU32" s="313"/>
      <c r="BV32" s="313"/>
      <c r="BW32" s="313"/>
      <c r="BX32" s="238">
        <v>98.6</v>
      </c>
      <c r="BY32" s="313"/>
      <c r="BZ32" s="313"/>
      <c r="CA32" s="313"/>
      <c r="CB32" s="316"/>
      <c r="CD32" s="135"/>
      <c r="CE32" s="142"/>
      <c r="CF32" s="261" t="s">
        <v>392</v>
      </c>
      <c r="CG32" s="1"/>
      <c r="CH32" s="1"/>
      <c r="CI32" s="1"/>
      <c r="CJ32" s="1"/>
      <c r="CK32" s="1"/>
      <c r="CL32" s="1"/>
      <c r="CM32" s="1"/>
      <c r="CN32" s="1"/>
      <c r="CO32" s="1"/>
      <c r="CP32" s="1"/>
      <c r="CQ32" s="269"/>
      <c r="CR32" s="274">
        <v>12</v>
      </c>
      <c r="CS32" s="217"/>
      <c r="CT32" s="217"/>
      <c r="CU32" s="217"/>
      <c r="CV32" s="217"/>
      <c r="CW32" s="217"/>
      <c r="CX32" s="217"/>
      <c r="CY32" s="279"/>
      <c r="CZ32" s="283">
        <v>0</v>
      </c>
      <c r="DA32" s="335"/>
      <c r="DB32" s="335"/>
      <c r="DC32" s="338"/>
      <c r="DD32" s="288">
        <v>12</v>
      </c>
      <c r="DE32" s="217"/>
      <c r="DF32" s="217"/>
      <c r="DG32" s="217"/>
      <c r="DH32" s="217"/>
      <c r="DI32" s="217"/>
      <c r="DJ32" s="217"/>
      <c r="DK32" s="279"/>
      <c r="DL32" s="288">
        <v>12</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488605</v>
      </c>
      <c r="S33" s="217"/>
      <c r="T33" s="217"/>
      <c r="U33" s="217"/>
      <c r="V33" s="217"/>
      <c r="W33" s="217"/>
      <c r="X33" s="217"/>
      <c r="Y33" s="279"/>
      <c r="Z33" s="282">
        <v>0.8</v>
      </c>
      <c r="AA33" s="282"/>
      <c r="AB33" s="282"/>
      <c r="AC33" s="282"/>
      <c r="AD33" s="287">
        <v>108288</v>
      </c>
      <c r="AE33" s="287"/>
      <c r="AF33" s="287"/>
      <c r="AG33" s="287"/>
      <c r="AH33" s="287"/>
      <c r="AI33" s="287"/>
      <c r="AJ33" s="287"/>
      <c r="AK33" s="287"/>
      <c r="AL33" s="283">
        <v>0.4</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99.7</v>
      </c>
      <c r="BH33" s="312"/>
      <c r="BI33" s="312"/>
      <c r="BJ33" s="312"/>
      <c r="BK33" s="312"/>
      <c r="BL33" s="312"/>
      <c r="BM33" s="294">
        <v>98.8</v>
      </c>
      <c r="BN33" s="312"/>
      <c r="BO33" s="312"/>
      <c r="BP33" s="312"/>
      <c r="BQ33" s="317"/>
      <c r="BR33" s="320">
        <v>99.6</v>
      </c>
      <c r="BS33" s="312"/>
      <c r="BT33" s="312"/>
      <c r="BU33" s="312"/>
      <c r="BV33" s="312"/>
      <c r="BW33" s="312"/>
      <c r="BX33" s="294">
        <v>98.7</v>
      </c>
      <c r="BY33" s="312"/>
      <c r="BZ33" s="312"/>
      <c r="CA33" s="312"/>
      <c r="CB33" s="317"/>
      <c r="CD33" s="261" t="s">
        <v>394</v>
      </c>
      <c r="CE33" s="1"/>
      <c r="CF33" s="1"/>
      <c r="CG33" s="1"/>
      <c r="CH33" s="1"/>
      <c r="CI33" s="1"/>
      <c r="CJ33" s="1"/>
      <c r="CK33" s="1"/>
      <c r="CL33" s="1"/>
      <c r="CM33" s="1"/>
      <c r="CN33" s="1"/>
      <c r="CO33" s="1"/>
      <c r="CP33" s="1"/>
      <c r="CQ33" s="269"/>
      <c r="CR33" s="274">
        <v>22698683</v>
      </c>
      <c r="CS33" s="313"/>
      <c r="CT33" s="313"/>
      <c r="CU33" s="313"/>
      <c r="CV33" s="313"/>
      <c r="CW33" s="313"/>
      <c r="CX33" s="313"/>
      <c r="CY33" s="332"/>
      <c r="CZ33" s="283">
        <v>37.1</v>
      </c>
      <c r="DA33" s="335"/>
      <c r="DB33" s="335"/>
      <c r="DC33" s="338"/>
      <c r="DD33" s="288">
        <v>16188002</v>
      </c>
      <c r="DE33" s="313"/>
      <c r="DF33" s="313"/>
      <c r="DG33" s="313"/>
      <c r="DH33" s="313"/>
      <c r="DI33" s="313"/>
      <c r="DJ33" s="313"/>
      <c r="DK33" s="332"/>
      <c r="DL33" s="288">
        <v>11173543</v>
      </c>
      <c r="DM33" s="313"/>
      <c r="DN33" s="313"/>
      <c r="DO33" s="313"/>
      <c r="DP33" s="313"/>
      <c r="DQ33" s="313"/>
      <c r="DR33" s="313"/>
      <c r="DS33" s="313"/>
      <c r="DT33" s="313"/>
      <c r="DU33" s="313"/>
      <c r="DV33" s="332"/>
      <c r="DW33" s="283">
        <v>36.1</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507428</v>
      </c>
      <c r="S34" s="217"/>
      <c r="T34" s="217"/>
      <c r="U34" s="217"/>
      <c r="V34" s="217"/>
      <c r="W34" s="217"/>
      <c r="X34" s="217"/>
      <c r="Y34" s="279"/>
      <c r="Z34" s="282">
        <v>0.8</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8696974</v>
      </c>
      <c r="CS34" s="217"/>
      <c r="CT34" s="217"/>
      <c r="CU34" s="217"/>
      <c r="CV34" s="217"/>
      <c r="CW34" s="217"/>
      <c r="CX34" s="217"/>
      <c r="CY34" s="279"/>
      <c r="CZ34" s="283">
        <v>14.2</v>
      </c>
      <c r="DA34" s="335"/>
      <c r="DB34" s="335"/>
      <c r="DC34" s="338"/>
      <c r="DD34" s="288">
        <v>5331062</v>
      </c>
      <c r="DE34" s="217"/>
      <c r="DF34" s="217"/>
      <c r="DG34" s="217"/>
      <c r="DH34" s="217"/>
      <c r="DI34" s="217"/>
      <c r="DJ34" s="217"/>
      <c r="DK34" s="279"/>
      <c r="DL34" s="288">
        <v>4438380</v>
      </c>
      <c r="DM34" s="217"/>
      <c r="DN34" s="217"/>
      <c r="DO34" s="217"/>
      <c r="DP34" s="217"/>
      <c r="DQ34" s="217"/>
      <c r="DR34" s="217"/>
      <c r="DS34" s="217"/>
      <c r="DT34" s="217"/>
      <c r="DU34" s="217"/>
      <c r="DV34" s="279"/>
      <c r="DW34" s="283">
        <v>14.4</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2820441</v>
      </c>
      <c r="S35" s="217"/>
      <c r="T35" s="217"/>
      <c r="U35" s="217"/>
      <c r="V35" s="217"/>
      <c r="W35" s="217"/>
      <c r="X35" s="217"/>
      <c r="Y35" s="279"/>
      <c r="Z35" s="282">
        <v>4.5</v>
      </c>
      <c r="AA35" s="282"/>
      <c r="AB35" s="282"/>
      <c r="AC35" s="282"/>
      <c r="AD35" s="287" t="s">
        <v>198</v>
      </c>
      <c r="AE35" s="287"/>
      <c r="AF35" s="287"/>
      <c r="AG35" s="287"/>
      <c r="AH35" s="287"/>
      <c r="AI35" s="287"/>
      <c r="AJ35" s="287"/>
      <c r="AK35" s="287"/>
      <c r="AL35" s="283" t="s">
        <v>198</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805935</v>
      </c>
      <c r="CS35" s="313"/>
      <c r="CT35" s="313"/>
      <c r="CU35" s="313"/>
      <c r="CV35" s="313"/>
      <c r="CW35" s="313"/>
      <c r="CX35" s="313"/>
      <c r="CY35" s="332"/>
      <c r="CZ35" s="283">
        <v>1.3</v>
      </c>
      <c r="DA35" s="335"/>
      <c r="DB35" s="335"/>
      <c r="DC35" s="338"/>
      <c r="DD35" s="288">
        <v>465127</v>
      </c>
      <c r="DE35" s="313"/>
      <c r="DF35" s="313"/>
      <c r="DG35" s="313"/>
      <c r="DH35" s="313"/>
      <c r="DI35" s="313"/>
      <c r="DJ35" s="313"/>
      <c r="DK35" s="332"/>
      <c r="DL35" s="288">
        <v>389366</v>
      </c>
      <c r="DM35" s="313"/>
      <c r="DN35" s="313"/>
      <c r="DO35" s="313"/>
      <c r="DP35" s="313"/>
      <c r="DQ35" s="313"/>
      <c r="DR35" s="313"/>
      <c r="DS35" s="313"/>
      <c r="DT35" s="313"/>
      <c r="DU35" s="313"/>
      <c r="DV35" s="332"/>
      <c r="DW35" s="283">
        <v>1.3</v>
      </c>
      <c r="DX35" s="335"/>
      <c r="DY35" s="335"/>
      <c r="DZ35" s="335"/>
      <c r="EA35" s="335"/>
      <c r="EB35" s="335"/>
      <c r="EC35" s="360"/>
    </row>
    <row r="36" spans="2:133" ht="11.25" customHeight="1">
      <c r="B36" s="261" t="s">
        <v>368</v>
      </c>
      <c r="C36" s="1"/>
      <c r="D36" s="1"/>
      <c r="E36" s="1"/>
      <c r="F36" s="1"/>
      <c r="G36" s="1"/>
      <c r="H36" s="1"/>
      <c r="I36" s="1"/>
      <c r="J36" s="1"/>
      <c r="K36" s="1"/>
      <c r="L36" s="1"/>
      <c r="M36" s="1"/>
      <c r="N36" s="1"/>
      <c r="O36" s="1"/>
      <c r="P36" s="1"/>
      <c r="Q36" s="269"/>
      <c r="R36" s="274">
        <v>857563</v>
      </c>
      <c r="S36" s="217"/>
      <c r="T36" s="217"/>
      <c r="U36" s="217"/>
      <c r="V36" s="217"/>
      <c r="W36" s="217"/>
      <c r="X36" s="217"/>
      <c r="Y36" s="279"/>
      <c r="Z36" s="282">
        <v>1.4</v>
      </c>
      <c r="AA36" s="282"/>
      <c r="AB36" s="282"/>
      <c r="AC36" s="282"/>
      <c r="AD36" s="287" t="s">
        <v>198</v>
      </c>
      <c r="AE36" s="287"/>
      <c r="AF36" s="287"/>
      <c r="AG36" s="287"/>
      <c r="AH36" s="287"/>
      <c r="AI36" s="287"/>
      <c r="AJ36" s="287"/>
      <c r="AK36" s="287"/>
      <c r="AL36" s="283" t="s">
        <v>198</v>
      </c>
      <c r="AM36" s="238"/>
      <c r="AN36" s="238"/>
      <c r="AO36" s="296"/>
      <c r="AP36" s="95"/>
      <c r="AQ36" s="301" t="s">
        <v>384</v>
      </c>
      <c r="AR36" s="304"/>
      <c r="AS36" s="304"/>
      <c r="AT36" s="304"/>
      <c r="AU36" s="304"/>
      <c r="AV36" s="304"/>
      <c r="AW36" s="304"/>
      <c r="AX36" s="304"/>
      <c r="AY36" s="309"/>
      <c r="AZ36" s="273">
        <v>6540310</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67204</v>
      </c>
      <c r="BW36" s="276"/>
      <c r="BX36" s="276"/>
      <c r="BY36" s="276"/>
      <c r="BZ36" s="276"/>
      <c r="CA36" s="276"/>
      <c r="CB36" s="315"/>
      <c r="CD36" s="261" t="s">
        <v>28</v>
      </c>
      <c r="CE36" s="1"/>
      <c r="CF36" s="1"/>
      <c r="CG36" s="1"/>
      <c r="CH36" s="1"/>
      <c r="CI36" s="1"/>
      <c r="CJ36" s="1"/>
      <c r="CK36" s="1"/>
      <c r="CL36" s="1"/>
      <c r="CM36" s="1"/>
      <c r="CN36" s="1"/>
      <c r="CO36" s="1"/>
      <c r="CP36" s="1"/>
      <c r="CQ36" s="269"/>
      <c r="CR36" s="274">
        <v>5006523</v>
      </c>
      <c r="CS36" s="217"/>
      <c r="CT36" s="217"/>
      <c r="CU36" s="217"/>
      <c r="CV36" s="217"/>
      <c r="CW36" s="217"/>
      <c r="CX36" s="217"/>
      <c r="CY36" s="279"/>
      <c r="CZ36" s="283">
        <v>8.1999999999999993</v>
      </c>
      <c r="DA36" s="335"/>
      <c r="DB36" s="335"/>
      <c r="DC36" s="338"/>
      <c r="DD36" s="288">
        <v>4090366</v>
      </c>
      <c r="DE36" s="217"/>
      <c r="DF36" s="217"/>
      <c r="DG36" s="217"/>
      <c r="DH36" s="217"/>
      <c r="DI36" s="217"/>
      <c r="DJ36" s="217"/>
      <c r="DK36" s="279"/>
      <c r="DL36" s="288">
        <v>2888301</v>
      </c>
      <c r="DM36" s="217"/>
      <c r="DN36" s="217"/>
      <c r="DO36" s="217"/>
      <c r="DP36" s="217"/>
      <c r="DQ36" s="217"/>
      <c r="DR36" s="217"/>
      <c r="DS36" s="217"/>
      <c r="DT36" s="217"/>
      <c r="DU36" s="217"/>
      <c r="DV36" s="279"/>
      <c r="DW36" s="283">
        <v>9.3000000000000007</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3908398</v>
      </c>
      <c r="S37" s="217"/>
      <c r="T37" s="217"/>
      <c r="U37" s="217"/>
      <c r="V37" s="217"/>
      <c r="W37" s="217"/>
      <c r="X37" s="217"/>
      <c r="Y37" s="279"/>
      <c r="Z37" s="282">
        <v>6.3</v>
      </c>
      <c r="AA37" s="282"/>
      <c r="AB37" s="282"/>
      <c r="AC37" s="282"/>
      <c r="AD37" s="287">
        <v>11462</v>
      </c>
      <c r="AE37" s="287"/>
      <c r="AF37" s="287"/>
      <c r="AG37" s="287"/>
      <c r="AH37" s="287"/>
      <c r="AI37" s="287"/>
      <c r="AJ37" s="287"/>
      <c r="AK37" s="287"/>
      <c r="AL37" s="283">
        <v>0</v>
      </c>
      <c r="AM37" s="238"/>
      <c r="AN37" s="238"/>
      <c r="AO37" s="296"/>
      <c r="AQ37" s="302" t="s">
        <v>405</v>
      </c>
      <c r="AR37" s="111"/>
      <c r="AS37" s="111"/>
      <c r="AT37" s="111"/>
      <c r="AU37" s="111"/>
      <c r="AV37" s="111"/>
      <c r="AW37" s="111"/>
      <c r="AX37" s="111"/>
      <c r="AY37" s="310"/>
      <c r="AZ37" s="274">
        <v>1755314</v>
      </c>
      <c r="BA37" s="217"/>
      <c r="BB37" s="217"/>
      <c r="BC37" s="217"/>
      <c r="BD37" s="313"/>
      <c r="BE37" s="313"/>
      <c r="BF37" s="316"/>
      <c r="BG37" s="261" t="s">
        <v>406</v>
      </c>
      <c r="BH37" s="1"/>
      <c r="BI37" s="1"/>
      <c r="BJ37" s="1"/>
      <c r="BK37" s="1"/>
      <c r="BL37" s="1"/>
      <c r="BM37" s="1"/>
      <c r="BN37" s="1"/>
      <c r="BO37" s="1"/>
      <c r="BP37" s="1"/>
      <c r="BQ37" s="1"/>
      <c r="BR37" s="1"/>
      <c r="BS37" s="1"/>
      <c r="BT37" s="1"/>
      <c r="BU37" s="269"/>
      <c r="BV37" s="274">
        <v>27529</v>
      </c>
      <c r="BW37" s="217"/>
      <c r="BX37" s="217"/>
      <c r="BY37" s="217"/>
      <c r="BZ37" s="217"/>
      <c r="CA37" s="217"/>
      <c r="CB37" s="326"/>
      <c r="CD37" s="261" t="s">
        <v>161</v>
      </c>
      <c r="CE37" s="1"/>
      <c r="CF37" s="1"/>
      <c r="CG37" s="1"/>
      <c r="CH37" s="1"/>
      <c r="CI37" s="1"/>
      <c r="CJ37" s="1"/>
      <c r="CK37" s="1"/>
      <c r="CL37" s="1"/>
      <c r="CM37" s="1"/>
      <c r="CN37" s="1"/>
      <c r="CO37" s="1"/>
      <c r="CP37" s="1"/>
      <c r="CQ37" s="269"/>
      <c r="CR37" s="274">
        <v>15412</v>
      </c>
      <c r="CS37" s="313"/>
      <c r="CT37" s="313"/>
      <c r="CU37" s="313"/>
      <c r="CV37" s="313"/>
      <c r="CW37" s="313"/>
      <c r="CX37" s="313"/>
      <c r="CY37" s="332"/>
      <c r="CZ37" s="283">
        <v>0</v>
      </c>
      <c r="DA37" s="335"/>
      <c r="DB37" s="335"/>
      <c r="DC37" s="338"/>
      <c r="DD37" s="288">
        <v>15412</v>
      </c>
      <c r="DE37" s="313"/>
      <c r="DF37" s="313"/>
      <c r="DG37" s="313"/>
      <c r="DH37" s="313"/>
      <c r="DI37" s="313"/>
      <c r="DJ37" s="313"/>
      <c r="DK37" s="332"/>
      <c r="DL37" s="288">
        <v>6566</v>
      </c>
      <c r="DM37" s="313"/>
      <c r="DN37" s="313"/>
      <c r="DO37" s="313"/>
      <c r="DP37" s="313"/>
      <c r="DQ37" s="313"/>
      <c r="DR37" s="313"/>
      <c r="DS37" s="313"/>
      <c r="DT37" s="313"/>
      <c r="DU37" s="313"/>
      <c r="DV37" s="332"/>
      <c r="DW37" s="283">
        <v>0</v>
      </c>
      <c r="DX37" s="335"/>
      <c r="DY37" s="335"/>
      <c r="DZ37" s="335"/>
      <c r="EA37" s="335"/>
      <c r="EB37" s="335"/>
      <c r="EC37" s="360"/>
    </row>
    <row r="38" spans="2:133" ht="11.25" customHeight="1">
      <c r="B38" s="261" t="s">
        <v>408</v>
      </c>
      <c r="C38" s="1"/>
      <c r="D38" s="1"/>
      <c r="E38" s="1"/>
      <c r="F38" s="1"/>
      <c r="G38" s="1"/>
      <c r="H38" s="1"/>
      <c r="I38" s="1"/>
      <c r="J38" s="1"/>
      <c r="K38" s="1"/>
      <c r="L38" s="1"/>
      <c r="M38" s="1"/>
      <c r="N38" s="1"/>
      <c r="O38" s="1"/>
      <c r="P38" s="1"/>
      <c r="Q38" s="269"/>
      <c r="R38" s="274">
        <v>4124658</v>
      </c>
      <c r="S38" s="217"/>
      <c r="T38" s="217"/>
      <c r="U38" s="217"/>
      <c r="V38" s="217"/>
      <c r="W38" s="217"/>
      <c r="X38" s="217"/>
      <c r="Y38" s="279"/>
      <c r="Z38" s="282">
        <v>6.6</v>
      </c>
      <c r="AA38" s="282"/>
      <c r="AB38" s="282"/>
      <c r="AC38" s="282"/>
      <c r="AD38" s="287" t="s">
        <v>198</v>
      </c>
      <c r="AE38" s="287"/>
      <c r="AF38" s="287"/>
      <c r="AG38" s="287"/>
      <c r="AH38" s="287"/>
      <c r="AI38" s="287"/>
      <c r="AJ38" s="287"/>
      <c r="AK38" s="287"/>
      <c r="AL38" s="283" t="s">
        <v>198</v>
      </c>
      <c r="AM38" s="238"/>
      <c r="AN38" s="238"/>
      <c r="AO38" s="296"/>
      <c r="AQ38" s="302" t="s">
        <v>300</v>
      </c>
      <c r="AR38" s="111"/>
      <c r="AS38" s="111"/>
      <c r="AT38" s="111"/>
      <c r="AU38" s="111"/>
      <c r="AV38" s="111"/>
      <c r="AW38" s="111"/>
      <c r="AX38" s="111"/>
      <c r="AY38" s="310"/>
      <c r="AZ38" s="274">
        <v>514914</v>
      </c>
      <c r="BA38" s="217"/>
      <c r="BB38" s="217"/>
      <c r="BC38" s="217"/>
      <c r="BD38" s="313"/>
      <c r="BE38" s="313"/>
      <c r="BF38" s="316"/>
      <c r="BG38" s="261" t="s">
        <v>409</v>
      </c>
      <c r="BH38" s="1"/>
      <c r="BI38" s="1"/>
      <c r="BJ38" s="1"/>
      <c r="BK38" s="1"/>
      <c r="BL38" s="1"/>
      <c r="BM38" s="1"/>
      <c r="BN38" s="1"/>
      <c r="BO38" s="1"/>
      <c r="BP38" s="1"/>
      <c r="BQ38" s="1"/>
      <c r="BR38" s="1"/>
      <c r="BS38" s="1"/>
      <c r="BT38" s="1"/>
      <c r="BU38" s="269"/>
      <c r="BV38" s="274">
        <v>13943</v>
      </c>
      <c r="BW38" s="217"/>
      <c r="BX38" s="217"/>
      <c r="BY38" s="217"/>
      <c r="BZ38" s="217"/>
      <c r="CA38" s="217"/>
      <c r="CB38" s="326"/>
      <c r="CD38" s="261" t="s">
        <v>410</v>
      </c>
      <c r="CE38" s="1"/>
      <c r="CF38" s="1"/>
      <c r="CG38" s="1"/>
      <c r="CH38" s="1"/>
      <c r="CI38" s="1"/>
      <c r="CJ38" s="1"/>
      <c r="CK38" s="1"/>
      <c r="CL38" s="1"/>
      <c r="CM38" s="1"/>
      <c r="CN38" s="1"/>
      <c r="CO38" s="1"/>
      <c r="CP38" s="1"/>
      <c r="CQ38" s="269"/>
      <c r="CR38" s="274">
        <v>4270082</v>
      </c>
      <c r="CS38" s="217"/>
      <c r="CT38" s="217"/>
      <c r="CU38" s="217"/>
      <c r="CV38" s="217"/>
      <c r="CW38" s="217"/>
      <c r="CX38" s="217"/>
      <c r="CY38" s="279"/>
      <c r="CZ38" s="283">
        <v>7</v>
      </c>
      <c r="DA38" s="335"/>
      <c r="DB38" s="335"/>
      <c r="DC38" s="338"/>
      <c r="DD38" s="288">
        <v>3502734</v>
      </c>
      <c r="DE38" s="217"/>
      <c r="DF38" s="217"/>
      <c r="DG38" s="217"/>
      <c r="DH38" s="217"/>
      <c r="DI38" s="217"/>
      <c r="DJ38" s="217"/>
      <c r="DK38" s="279"/>
      <c r="DL38" s="288">
        <v>3414523</v>
      </c>
      <c r="DM38" s="217"/>
      <c r="DN38" s="217"/>
      <c r="DO38" s="217"/>
      <c r="DP38" s="217"/>
      <c r="DQ38" s="217"/>
      <c r="DR38" s="217"/>
      <c r="DS38" s="217"/>
      <c r="DT38" s="217"/>
      <c r="DU38" s="217"/>
      <c r="DV38" s="279"/>
      <c r="DW38" s="283">
        <v>11</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412</v>
      </c>
      <c r="AR39" s="111"/>
      <c r="AS39" s="111"/>
      <c r="AT39" s="111"/>
      <c r="AU39" s="111"/>
      <c r="AV39" s="111"/>
      <c r="AW39" s="111"/>
      <c r="AX39" s="111"/>
      <c r="AY39" s="310"/>
      <c r="AZ39" s="274" t="s">
        <v>198</v>
      </c>
      <c r="BA39" s="217"/>
      <c r="BB39" s="217"/>
      <c r="BC39" s="217"/>
      <c r="BD39" s="313"/>
      <c r="BE39" s="313"/>
      <c r="BF39" s="316"/>
      <c r="BG39" s="261" t="s">
        <v>328</v>
      </c>
      <c r="BH39" s="1"/>
      <c r="BI39" s="1"/>
      <c r="BJ39" s="1"/>
      <c r="BK39" s="1"/>
      <c r="BL39" s="1"/>
      <c r="BM39" s="1"/>
      <c r="BN39" s="1"/>
      <c r="BO39" s="1"/>
      <c r="BP39" s="1"/>
      <c r="BQ39" s="1"/>
      <c r="BR39" s="1"/>
      <c r="BS39" s="1"/>
      <c r="BT39" s="1"/>
      <c r="BU39" s="269"/>
      <c r="BV39" s="274">
        <v>20653</v>
      </c>
      <c r="BW39" s="217"/>
      <c r="BX39" s="217"/>
      <c r="BY39" s="217"/>
      <c r="BZ39" s="217"/>
      <c r="CA39" s="217"/>
      <c r="CB39" s="326"/>
      <c r="CD39" s="261" t="s">
        <v>413</v>
      </c>
      <c r="CE39" s="1"/>
      <c r="CF39" s="1"/>
      <c r="CG39" s="1"/>
      <c r="CH39" s="1"/>
      <c r="CI39" s="1"/>
      <c r="CJ39" s="1"/>
      <c r="CK39" s="1"/>
      <c r="CL39" s="1"/>
      <c r="CM39" s="1"/>
      <c r="CN39" s="1"/>
      <c r="CO39" s="1"/>
      <c r="CP39" s="1"/>
      <c r="CQ39" s="269"/>
      <c r="CR39" s="274">
        <v>3192016</v>
      </c>
      <c r="CS39" s="313"/>
      <c r="CT39" s="313"/>
      <c r="CU39" s="313"/>
      <c r="CV39" s="313"/>
      <c r="CW39" s="313"/>
      <c r="CX39" s="313"/>
      <c r="CY39" s="332"/>
      <c r="CZ39" s="283">
        <v>5.2</v>
      </c>
      <c r="DA39" s="335"/>
      <c r="DB39" s="335"/>
      <c r="DC39" s="338"/>
      <c r="DD39" s="288">
        <v>2755740</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417</v>
      </c>
      <c r="C40" s="1"/>
      <c r="D40" s="1"/>
      <c r="E40" s="1"/>
      <c r="F40" s="1"/>
      <c r="G40" s="1"/>
      <c r="H40" s="1"/>
      <c r="I40" s="1"/>
      <c r="J40" s="1"/>
      <c r="K40" s="1"/>
      <c r="L40" s="1"/>
      <c r="M40" s="1"/>
      <c r="N40" s="1"/>
      <c r="O40" s="1"/>
      <c r="P40" s="1"/>
      <c r="Q40" s="269"/>
      <c r="R40" s="274">
        <v>267158</v>
      </c>
      <c r="S40" s="217"/>
      <c r="T40" s="217"/>
      <c r="U40" s="217"/>
      <c r="V40" s="217"/>
      <c r="W40" s="217"/>
      <c r="X40" s="217"/>
      <c r="Y40" s="279"/>
      <c r="Z40" s="282">
        <v>0.4</v>
      </c>
      <c r="AA40" s="282"/>
      <c r="AB40" s="282"/>
      <c r="AC40" s="282"/>
      <c r="AD40" s="287" t="s">
        <v>198</v>
      </c>
      <c r="AE40" s="287"/>
      <c r="AF40" s="287"/>
      <c r="AG40" s="287"/>
      <c r="AH40" s="287"/>
      <c r="AI40" s="287"/>
      <c r="AJ40" s="287"/>
      <c r="AK40" s="287"/>
      <c r="AL40" s="283" t="s">
        <v>198</v>
      </c>
      <c r="AM40" s="238"/>
      <c r="AN40" s="238"/>
      <c r="AO40" s="296"/>
      <c r="AQ40" s="302" t="s">
        <v>419</v>
      </c>
      <c r="AR40" s="111"/>
      <c r="AS40" s="111"/>
      <c r="AT40" s="111"/>
      <c r="AU40" s="111"/>
      <c r="AV40" s="111"/>
      <c r="AW40" s="111"/>
      <c r="AX40" s="111"/>
      <c r="AY40" s="310"/>
      <c r="AZ40" s="274" t="s">
        <v>198</v>
      </c>
      <c r="BA40" s="217"/>
      <c r="BB40" s="217"/>
      <c r="BC40" s="217"/>
      <c r="BD40" s="313"/>
      <c r="BE40" s="313"/>
      <c r="BF40" s="316"/>
      <c r="BG40" s="299" t="s">
        <v>421</v>
      </c>
      <c r="BH40" s="29"/>
      <c r="BI40" s="29"/>
      <c r="BJ40" s="29"/>
      <c r="BK40" s="29"/>
      <c r="BL40" s="29"/>
      <c r="BM40" s="1" t="s">
        <v>422</v>
      </c>
      <c r="BN40" s="1"/>
      <c r="BO40" s="1"/>
      <c r="BP40" s="1"/>
      <c r="BQ40" s="1"/>
      <c r="BR40" s="1"/>
      <c r="BS40" s="1"/>
      <c r="BT40" s="1"/>
      <c r="BU40" s="269"/>
      <c r="BV40" s="274">
        <v>108</v>
      </c>
      <c r="BW40" s="217"/>
      <c r="BX40" s="217"/>
      <c r="BY40" s="217"/>
      <c r="BZ40" s="217"/>
      <c r="CA40" s="217"/>
      <c r="CB40" s="326"/>
      <c r="CD40" s="261" t="s">
        <v>364</v>
      </c>
      <c r="CE40" s="1"/>
      <c r="CF40" s="1"/>
      <c r="CG40" s="1"/>
      <c r="CH40" s="1"/>
      <c r="CI40" s="1"/>
      <c r="CJ40" s="1"/>
      <c r="CK40" s="1"/>
      <c r="CL40" s="1"/>
      <c r="CM40" s="1"/>
      <c r="CN40" s="1"/>
      <c r="CO40" s="1"/>
      <c r="CP40" s="1"/>
      <c r="CQ40" s="269"/>
      <c r="CR40" s="274">
        <v>727153</v>
      </c>
      <c r="CS40" s="217"/>
      <c r="CT40" s="217"/>
      <c r="CU40" s="217"/>
      <c r="CV40" s="217"/>
      <c r="CW40" s="217"/>
      <c r="CX40" s="217"/>
      <c r="CY40" s="279"/>
      <c r="CZ40" s="283">
        <v>1.2</v>
      </c>
      <c r="DA40" s="335"/>
      <c r="DB40" s="335"/>
      <c r="DC40" s="338"/>
      <c r="DD40" s="288">
        <v>42973</v>
      </c>
      <c r="DE40" s="217"/>
      <c r="DF40" s="217"/>
      <c r="DG40" s="217"/>
      <c r="DH40" s="217"/>
      <c r="DI40" s="217"/>
      <c r="DJ40" s="217"/>
      <c r="DK40" s="279"/>
      <c r="DL40" s="288">
        <v>42973</v>
      </c>
      <c r="DM40" s="217"/>
      <c r="DN40" s="217"/>
      <c r="DO40" s="217"/>
      <c r="DP40" s="217"/>
      <c r="DQ40" s="217"/>
      <c r="DR40" s="217"/>
      <c r="DS40" s="217"/>
      <c r="DT40" s="217"/>
      <c r="DU40" s="217"/>
      <c r="DV40" s="279"/>
      <c r="DW40" s="283">
        <v>0.1</v>
      </c>
      <c r="DX40" s="335"/>
      <c r="DY40" s="335"/>
      <c r="DZ40" s="335"/>
      <c r="EA40" s="335"/>
      <c r="EB40" s="335"/>
      <c r="EC40" s="360"/>
    </row>
    <row r="41" spans="2:133" ht="11.25" customHeight="1">
      <c r="B41" s="263" t="s">
        <v>418</v>
      </c>
      <c r="C41" s="267"/>
      <c r="D41" s="267"/>
      <c r="E41" s="267"/>
      <c r="F41" s="267"/>
      <c r="G41" s="267"/>
      <c r="H41" s="267"/>
      <c r="I41" s="267"/>
      <c r="J41" s="267"/>
      <c r="K41" s="267"/>
      <c r="L41" s="267"/>
      <c r="M41" s="267"/>
      <c r="N41" s="267"/>
      <c r="O41" s="267"/>
      <c r="P41" s="267"/>
      <c r="Q41" s="271"/>
      <c r="R41" s="275">
        <v>62317066</v>
      </c>
      <c r="S41" s="277"/>
      <c r="T41" s="277"/>
      <c r="U41" s="277"/>
      <c r="V41" s="277"/>
      <c r="W41" s="277"/>
      <c r="X41" s="277"/>
      <c r="Y41" s="280"/>
      <c r="Z41" s="284">
        <v>100</v>
      </c>
      <c r="AA41" s="284"/>
      <c r="AB41" s="284"/>
      <c r="AC41" s="284"/>
      <c r="AD41" s="289">
        <v>30650183</v>
      </c>
      <c r="AE41" s="289"/>
      <c r="AF41" s="289"/>
      <c r="AG41" s="289"/>
      <c r="AH41" s="289"/>
      <c r="AI41" s="289"/>
      <c r="AJ41" s="289"/>
      <c r="AK41" s="289"/>
      <c r="AL41" s="292">
        <v>100</v>
      </c>
      <c r="AM41" s="294"/>
      <c r="AN41" s="294"/>
      <c r="AO41" s="297"/>
      <c r="AQ41" s="302" t="s">
        <v>423</v>
      </c>
      <c r="AR41" s="111"/>
      <c r="AS41" s="111"/>
      <c r="AT41" s="111"/>
      <c r="AU41" s="111"/>
      <c r="AV41" s="111"/>
      <c r="AW41" s="111"/>
      <c r="AX41" s="111"/>
      <c r="AY41" s="310"/>
      <c r="AZ41" s="274">
        <v>762125</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198</v>
      </c>
      <c r="BW41" s="217"/>
      <c r="BX41" s="217"/>
      <c r="BY41" s="217"/>
      <c r="BZ41" s="217"/>
      <c r="CA41" s="217"/>
      <c r="CB41" s="326"/>
      <c r="CD41" s="261" t="s">
        <v>277</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3507957</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v>388</v>
      </c>
      <c r="BW42" s="277"/>
      <c r="BX42" s="277"/>
      <c r="BY42" s="277"/>
      <c r="BZ42" s="277"/>
      <c r="CA42" s="277"/>
      <c r="CB42" s="327"/>
      <c r="CD42" s="261" t="s">
        <v>269</v>
      </c>
      <c r="CE42" s="1"/>
      <c r="CF42" s="1"/>
      <c r="CG42" s="1"/>
      <c r="CH42" s="1"/>
      <c r="CI42" s="1"/>
      <c r="CJ42" s="1"/>
      <c r="CK42" s="1"/>
      <c r="CL42" s="1"/>
      <c r="CM42" s="1"/>
      <c r="CN42" s="1"/>
      <c r="CO42" s="1"/>
      <c r="CP42" s="1"/>
      <c r="CQ42" s="269"/>
      <c r="CR42" s="274">
        <v>7802959</v>
      </c>
      <c r="CS42" s="313"/>
      <c r="CT42" s="313"/>
      <c r="CU42" s="313"/>
      <c r="CV42" s="313"/>
      <c r="CW42" s="313"/>
      <c r="CX42" s="313"/>
      <c r="CY42" s="332"/>
      <c r="CZ42" s="283">
        <v>12.8</v>
      </c>
      <c r="DA42" s="335"/>
      <c r="DB42" s="335"/>
      <c r="DC42" s="338"/>
      <c r="DD42" s="288">
        <v>1276792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312400</v>
      </c>
      <c r="CS43" s="313"/>
      <c r="CT43" s="313"/>
      <c r="CU43" s="313"/>
      <c r="CV43" s="313"/>
      <c r="CW43" s="313"/>
      <c r="CX43" s="313"/>
      <c r="CY43" s="332"/>
      <c r="CZ43" s="283">
        <v>0.5</v>
      </c>
      <c r="DA43" s="335"/>
      <c r="DB43" s="335"/>
      <c r="DC43" s="338"/>
      <c r="DD43" s="288">
        <v>304500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171</v>
      </c>
      <c r="CE44" s="41"/>
      <c r="CF44" s="261" t="s">
        <v>427</v>
      </c>
      <c r="CG44" s="1"/>
      <c r="CH44" s="1"/>
      <c r="CI44" s="1"/>
      <c r="CJ44" s="1"/>
      <c r="CK44" s="1"/>
      <c r="CL44" s="1"/>
      <c r="CM44" s="1"/>
      <c r="CN44" s="1"/>
      <c r="CO44" s="1"/>
      <c r="CP44" s="1"/>
      <c r="CQ44" s="269"/>
      <c r="CR44" s="274">
        <v>7524631</v>
      </c>
      <c r="CS44" s="217"/>
      <c r="CT44" s="217"/>
      <c r="CU44" s="217"/>
      <c r="CV44" s="217"/>
      <c r="CW44" s="217"/>
      <c r="CX44" s="217"/>
      <c r="CY44" s="279"/>
      <c r="CZ44" s="283">
        <v>12.3</v>
      </c>
      <c r="DA44" s="238"/>
      <c r="DB44" s="238"/>
      <c r="DC44" s="285"/>
      <c r="DD44" s="288">
        <v>1240282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428</v>
      </c>
      <c r="CG45" s="1"/>
      <c r="CH45" s="1"/>
      <c r="CI45" s="1"/>
      <c r="CJ45" s="1"/>
      <c r="CK45" s="1"/>
      <c r="CL45" s="1"/>
      <c r="CM45" s="1"/>
      <c r="CN45" s="1"/>
      <c r="CO45" s="1"/>
      <c r="CP45" s="1"/>
      <c r="CQ45" s="269"/>
      <c r="CR45" s="274">
        <v>2337752</v>
      </c>
      <c r="CS45" s="313"/>
      <c r="CT45" s="313"/>
      <c r="CU45" s="313"/>
      <c r="CV45" s="313"/>
      <c r="CW45" s="313"/>
      <c r="CX45" s="313"/>
      <c r="CY45" s="332"/>
      <c r="CZ45" s="283">
        <v>3.8</v>
      </c>
      <c r="DA45" s="335"/>
      <c r="DB45" s="335"/>
      <c r="DC45" s="338"/>
      <c r="DD45" s="288">
        <v>20008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4836153</v>
      </c>
      <c r="CS46" s="217"/>
      <c r="CT46" s="217"/>
      <c r="CU46" s="217"/>
      <c r="CV46" s="217"/>
      <c r="CW46" s="217"/>
      <c r="CX46" s="217"/>
      <c r="CY46" s="279"/>
      <c r="CZ46" s="283">
        <v>7.9</v>
      </c>
      <c r="DA46" s="238"/>
      <c r="DB46" s="238"/>
      <c r="DC46" s="285"/>
      <c r="DD46" s="288">
        <v>1134124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430</v>
      </c>
      <c r="CG47" s="1"/>
      <c r="CH47" s="1"/>
      <c r="CI47" s="1"/>
      <c r="CJ47" s="1"/>
      <c r="CK47" s="1"/>
      <c r="CL47" s="1"/>
      <c r="CM47" s="1"/>
      <c r="CN47" s="1"/>
      <c r="CO47" s="1"/>
      <c r="CP47" s="1"/>
      <c r="CQ47" s="269"/>
      <c r="CR47" s="274">
        <v>278328</v>
      </c>
      <c r="CS47" s="313"/>
      <c r="CT47" s="313"/>
      <c r="CU47" s="313"/>
      <c r="CV47" s="313"/>
      <c r="CW47" s="313"/>
      <c r="CX47" s="313"/>
      <c r="CY47" s="332"/>
      <c r="CZ47" s="283">
        <v>0.5</v>
      </c>
      <c r="DA47" s="335"/>
      <c r="DB47" s="335"/>
      <c r="DC47" s="338"/>
      <c r="DD47" s="288">
        <v>36510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432</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61188459</v>
      </c>
      <c r="CS49" s="312"/>
      <c r="CT49" s="312"/>
      <c r="CU49" s="312"/>
      <c r="CV49" s="312"/>
      <c r="CW49" s="312"/>
      <c r="CX49" s="312"/>
      <c r="CY49" s="333"/>
      <c r="CZ49" s="292">
        <v>100</v>
      </c>
      <c r="DA49" s="336"/>
      <c r="DB49" s="336"/>
      <c r="DC49" s="339"/>
      <c r="DD49" s="342">
        <v>37895110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B9Za6q9oyyLSuft93INTDRnYIgdlubKcN8li2Lajno2m+XcV3KwqOsKPvp+fvTAD5T1g+djHhjy1rfvRsWqmow==" saltValue="s5SEs5feFkN8WhC/FLiO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F28" sqref="AF28:AJ32"/>
    </sheetView>
  </sheetViews>
  <sheetFormatPr defaultColWidth="0" defaultRowHeight="13.5"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294</v>
      </c>
      <c r="DK2" s="707"/>
      <c r="DL2" s="707"/>
      <c r="DM2" s="707"/>
      <c r="DN2" s="707"/>
      <c r="DO2" s="710"/>
      <c r="DP2" s="368"/>
      <c r="DQ2" s="706" t="s">
        <v>295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177</v>
      </c>
      <c r="R5" s="447"/>
      <c r="S5" s="447"/>
      <c r="T5" s="447"/>
      <c r="U5" s="458"/>
      <c r="V5" s="435" t="s">
        <v>437</v>
      </c>
      <c r="W5" s="447"/>
      <c r="X5" s="447"/>
      <c r="Y5" s="447"/>
      <c r="Z5" s="458"/>
      <c r="AA5" s="435" t="s">
        <v>438</v>
      </c>
      <c r="AB5" s="447"/>
      <c r="AC5" s="447"/>
      <c r="AD5" s="447"/>
      <c r="AE5" s="447"/>
      <c r="AF5" s="504" t="s">
        <v>174</v>
      </c>
      <c r="AG5" s="447"/>
      <c r="AH5" s="447"/>
      <c r="AI5" s="447"/>
      <c r="AJ5" s="522"/>
      <c r="AK5" s="447" t="s">
        <v>439</v>
      </c>
      <c r="AL5" s="447"/>
      <c r="AM5" s="447"/>
      <c r="AN5" s="447"/>
      <c r="AO5" s="458"/>
      <c r="AP5" s="435" t="s">
        <v>440</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361</v>
      </c>
      <c r="CI5" s="447"/>
      <c r="CJ5" s="447"/>
      <c r="CK5" s="447"/>
      <c r="CL5" s="458"/>
      <c r="CM5" s="435" t="s">
        <v>315</v>
      </c>
      <c r="CN5" s="447"/>
      <c r="CO5" s="447"/>
      <c r="CP5" s="447"/>
      <c r="CQ5" s="458"/>
      <c r="CR5" s="435" t="s">
        <v>236</v>
      </c>
      <c r="CS5" s="447"/>
      <c r="CT5" s="447"/>
      <c r="CU5" s="447"/>
      <c r="CV5" s="458"/>
      <c r="CW5" s="435" t="s">
        <v>52</v>
      </c>
      <c r="CX5" s="447"/>
      <c r="CY5" s="447"/>
      <c r="CZ5" s="447"/>
      <c r="DA5" s="458"/>
      <c r="DB5" s="435" t="s">
        <v>445</v>
      </c>
      <c r="DC5" s="447"/>
      <c r="DD5" s="447"/>
      <c r="DE5" s="447"/>
      <c r="DF5" s="458"/>
      <c r="DG5" s="700" t="s">
        <v>233</v>
      </c>
      <c r="DH5" s="703"/>
      <c r="DI5" s="703"/>
      <c r="DJ5" s="703"/>
      <c r="DK5" s="708"/>
      <c r="DL5" s="700" t="s">
        <v>448</v>
      </c>
      <c r="DM5" s="703"/>
      <c r="DN5" s="703"/>
      <c r="DO5" s="703"/>
      <c r="DP5" s="708"/>
      <c r="DQ5" s="435" t="s">
        <v>449</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61189</v>
      </c>
      <c r="R7" s="449"/>
      <c r="S7" s="449"/>
      <c r="T7" s="449"/>
      <c r="U7" s="449"/>
      <c r="V7" s="449">
        <v>60195</v>
      </c>
      <c r="W7" s="449"/>
      <c r="X7" s="449"/>
      <c r="Y7" s="449"/>
      <c r="Z7" s="449"/>
      <c r="AA7" s="449">
        <v>994</v>
      </c>
      <c r="AB7" s="449"/>
      <c r="AC7" s="449"/>
      <c r="AD7" s="449"/>
      <c r="AE7" s="492"/>
      <c r="AF7" s="506">
        <v>389</v>
      </c>
      <c r="AG7" s="519"/>
      <c r="AH7" s="519"/>
      <c r="AI7" s="519"/>
      <c r="AJ7" s="524"/>
      <c r="AK7" s="532">
        <v>2802</v>
      </c>
      <c r="AL7" s="449"/>
      <c r="AM7" s="449"/>
      <c r="AN7" s="449"/>
      <c r="AO7" s="449"/>
      <c r="AP7" s="449">
        <v>67123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534</v>
      </c>
      <c r="BT7" s="419"/>
      <c r="BU7" s="419"/>
      <c r="BV7" s="419"/>
      <c r="BW7" s="419"/>
      <c r="BX7" s="419"/>
      <c r="BY7" s="419"/>
      <c r="BZ7" s="419"/>
      <c r="CA7" s="419"/>
      <c r="CB7" s="419"/>
      <c r="CC7" s="419"/>
      <c r="CD7" s="419"/>
      <c r="CE7" s="419"/>
      <c r="CF7" s="419"/>
      <c r="CG7" s="431"/>
      <c r="CH7" s="663">
        <v>-12</v>
      </c>
      <c r="CI7" s="666"/>
      <c r="CJ7" s="666"/>
      <c r="CK7" s="666"/>
      <c r="CL7" s="681"/>
      <c r="CM7" s="663">
        <v>110</v>
      </c>
      <c r="CN7" s="666"/>
      <c r="CO7" s="666"/>
      <c r="CP7" s="666"/>
      <c r="CQ7" s="681"/>
      <c r="CR7" s="663">
        <v>50</v>
      </c>
      <c r="CS7" s="666"/>
      <c r="CT7" s="666"/>
      <c r="CU7" s="666"/>
      <c r="CV7" s="681"/>
      <c r="CW7" s="663">
        <v>33</v>
      </c>
      <c r="CX7" s="666"/>
      <c r="CY7" s="666"/>
      <c r="CZ7" s="666"/>
      <c r="DA7" s="681"/>
      <c r="DB7" s="663" t="s">
        <v>198</v>
      </c>
      <c r="DC7" s="666"/>
      <c r="DD7" s="666"/>
      <c r="DE7" s="666"/>
      <c r="DF7" s="681"/>
      <c r="DG7" s="663" t="s">
        <v>198</v>
      </c>
      <c r="DH7" s="666"/>
      <c r="DI7" s="666"/>
      <c r="DJ7" s="666"/>
      <c r="DK7" s="681"/>
      <c r="DL7" s="663" t="s">
        <v>198</v>
      </c>
      <c r="DM7" s="666"/>
      <c r="DN7" s="666"/>
      <c r="DO7" s="666"/>
      <c r="DP7" s="681"/>
      <c r="DQ7" s="663" t="s">
        <v>198</v>
      </c>
      <c r="DR7" s="666"/>
      <c r="DS7" s="666"/>
      <c r="DT7" s="666"/>
      <c r="DU7" s="681"/>
      <c r="DV7" s="399"/>
      <c r="DW7" s="419"/>
      <c r="DX7" s="419"/>
      <c r="DY7" s="419"/>
      <c r="DZ7" s="717"/>
      <c r="EA7" s="576"/>
    </row>
    <row r="8" spans="1:131" s="364" customFormat="1" ht="26.25" customHeight="1">
      <c r="A8" s="373">
        <v>2</v>
      </c>
      <c r="B8" s="400" t="s">
        <v>453</v>
      </c>
      <c r="C8" s="420"/>
      <c r="D8" s="420"/>
      <c r="E8" s="420"/>
      <c r="F8" s="420"/>
      <c r="G8" s="420"/>
      <c r="H8" s="420"/>
      <c r="I8" s="420"/>
      <c r="J8" s="420"/>
      <c r="K8" s="420"/>
      <c r="L8" s="420"/>
      <c r="M8" s="420"/>
      <c r="N8" s="420"/>
      <c r="O8" s="420"/>
      <c r="P8" s="432"/>
      <c r="Q8" s="438">
        <v>28</v>
      </c>
      <c r="R8" s="450"/>
      <c r="S8" s="450"/>
      <c r="T8" s="450"/>
      <c r="U8" s="450"/>
      <c r="V8" s="450">
        <v>15</v>
      </c>
      <c r="W8" s="450"/>
      <c r="X8" s="450"/>
      <c r="Y8" s="450"/>
      <c r="Z8" s="450"/>
      <c r="AA8" s="450">
        <v>13</v>
      </c>
      <c r="AB8" s="450"/>
      <c r="AC8" s="450"/>
      <c r="AD8" s="450"/>
      <c r="AE8" s="461"/>
      <c r="AF8" s="507">
        <v>13</v>
      </c>
      <c r="AG8" s="456"/>
      <c r="AH8" s="456"/>
      <c r="AI8" s="456"/>
      <c r="AJ8" s="525"/>
      <c r="AK8" s="460" t="s">
        <v>198</v>
      </c>
      <c r="AL8" s="450"/>
      <c r="AM8" s="450"/>
      <c r="AN8" s="450"/>
      <c r="AO8" s="450"/>
      <c r="AP8" s="450" t="s">
        <v>198</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535</v>
      </c>
      <c r="BT8" s="420"/>
      <c r="BU8" s="420"/>
      <c r="BV8" s="420"/>
      <c r="BW8" s="420"/>
      <c r="BX8" s="420"/>
      <c r="BY8" s="420"/>
      <c r="BZ8" s="420"/>
      <c r="CA8" s="420"/>
      <c r="CB8" s="420"/>
      <c r="CC8" s="420"/>
      <c r="CD8" s="420"/>
      <c r="CE8" s="420"/>
      <c r="CF8" s="420"/>
      <c r="CG8" s="432"/>
      <c r="CH8" s="444">
        <v>-11</v>
      </c>
      <c r="CI8" s="456"/>
      <c r="CJ8" s="456"/>
      <c r="CK8" s="456"/>
      <c r="CL8" s="682"/>
      <c r="CM8" s="444">
        <v>173</v>
      </c>
      <c r="CN8" s="456"/>
      <c r="CO8" s="456"/>
      <c r="CP8" s="456"/>
      <c r="CQ8" s="682"/>
      <c r="CR8" s="444">
        <v>470</v>
      </c>
      <c r="CS8" s="456"/>
      <c r="CT8" s="456"/>
      <c r="CU8" s="456"/>
      <c r="CV8" s="682"/>
      <c r="CW8" s="444" t="s">
        <v>198</v>
      </c>
      <c r="CX8" s="456"/>
      <c r="CY8" s="456"/>
      <c r="CZ8" s="456"/>
      <c r="DA8" s="682"/>
      <c r="DB8" s="444" t="s">
        <v>198</v>
      </c>
      <c r="DC8" s="456"/>
      <c r="DD8" s="456"/>
      <c r="DE8" s="456"/>
      <c r="DF8" s="682"/>
      <c r="DG8" s="444" t="s">
        <v>198</v>
      </c>
      <c r="DH8" s="456"/>
      <c r="DI8" s="456"/>
      <c r="DJ8" s="456"/>
      <c r="DK8" s="682"/>
      <c r="DL8" s="444" t="s">
        <v>198</v>
      </c>
      <c r="DM8" s="456"/>
      <c r="DN8" s="456"/>
      <c r="DO8" s="456"/>
      <c r="DP8" s="682"/>
      <c r="DQ8" s="444" t="s">
        <v>198</v>
      </c>
      <c r="DR8" s="456"/>
      <c r="DS8" s="456"/>
      <c r="DT8" s="456"/>
      <c r="DU8" s="682"/>
      <c r="DV8" s="400"/>
      <c r="DW8" s="420"/>
      <c r="DX8" s="420"/>
      <c r="DY8" s="420"/>
      <c r="DZ8" s="718"/>
      <c r="EA8" s="576"/>
    </row>
    <row r="9" spans="1:131" s="364" customFormat="1" ht="26.25" customHeight="1">
      <c r="A9" s="373">
        <v>3</v>
      </c>
      <c r="B9" s="400" t="s">
        <v>280</v>
      </c>
      <c r="C9" s="420"/>
      <c r="D9" s="420"/>
      <c r="E9" s="420"/>
      <c r="F9" s="420"/>
      <c r="G9" s="420"/>
      <c r="H9" s="420"/>
      <c r="I9" s="420"/>
      <c r="J9" s="420"/>
      <c r="K9" s="420"/>
      <c r="L9" s="420"/>
      <c r="M9" s="420"/>
      <c r="N9" s="420"/>
      <c r="O9" s="420"/>
      <c r="P9" s="432"/>
      <c r="Q9" s="438">
        <v>38</v>
      </c>
      <c r="R9" s="450"/>
      <c r="S9" s="450"/>
      <c r="T9" s="450"/>
      <c r="U9" s="450"/>
      <c r="V9" s="450">
        <v>38</v>
      </c>
      <c r="W9" s="450"/>
      <c r="X9" s="450"/>
      <c r="Y9" s="450"/>
      <c r="Z9" s="450"/>
      <c r="AA9" s="450" t="s">
        <v>198</v>
      </c>
      <c r="AB9" s="450"/>
      <c r="AC9" s="450"/>
      <c r="AD9" s="450"/>
      <c r="AE9" s="461"/>
      <c r="AF9" s="507" t="s">
        <v>198</v>
      </c>
      <c r="AG9" s="456"/>
      <c r="AH9" s="456"/>
      <c r="AI9" s="456"/>
      <c r="AJ9" s="525"/>
      <c r="AK9" s="460">
        <v>19</v>
      </c>
      <c r="AL9" s="450"/>
      <c r="AM9" s="450"/>
      <c r="AN9" s="450"/>
      <c r="AO9" s="450"/>
      <c r="AP9" s="450" t="s">
        <v>198</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536</v>
      </c>
      <c r="BT9" s="420"/>
      <c r="BU9" s="420"/>
      <c r="BV9" s="420"/>
      <c r="BW9" s="420"/>
      <c r="BX9" s="420"/>
      <c r="BY9" s="420"/>
      <c r="BZ9" s="420"/>
      <c r="CA9" s="420"/>
      <c r="CB9" s="420"/>
      <c r="CC9" s="420"/>
      <c r="CD9" s="420"/>
      <c r="CE9" s="420"/>
      <c r="CF9" s="420"/>
      <c r="CG9" s="432"/>
      <c r="CH9" s="444">
        <v>-1</v>
      </c>
      <c r="CI9" s="456"/>
      <c r="CJ9" s="456"/>
      <c r="CK9" s="456"/>
      <c r="CL9" s="682"/>
      <c r="CM9" s="444">
        <v>22</v>
      </c>
      <c r="CN9" s="456"/>
      <c r="CO9" s="456"/>
      <c r="CP9" s="456"/>
      <c r="CQ9" s="682"/>
      <c r="CR9" s="444">
        <v>5</v>
      </c>
      <c r="CS9" s="456"/>
      <c r="CT9" s="456"/>
      <c r="CU9" s="456"/>
      <c r="CV9" s="682"/>
      <c r="CW9" s="444" t="s">
        <v>198</v>
      </c>
      <c r="CX9" s="456"/>
      <c r="CY9" s="456"/>
      <c r="CZ9" s="456"/>
      <c r="DA9" s="682"/>
      <c r="DB9" s="444" t="s">
        <v>198</v>
      </c>
      <c r="DC9" s="456"/>
      <c r="DD9" s="456"/>
      <c r="DE9" s="456"/>
      <c r="DF9" s="682"/>
      <c r="DG9" s="444" t="s">
        <v>198</v>
      </c>
      <c r="DH9" s="456"/>
      <c r="DI9" s="456"/>
      <c r="DJ9" s="456"/>
      <c r="DK9" s="682"/>
      <c r="DL9" s="444" t="s">
        <v>198</v>
      </c>
      <c r="DM9" s="456"/>
      <c r="DN9" s="456"/>
      <c r="DO9" s="456"/>
      <c r="DP9" s="682"/>
      <c r="DQ9" s="444" t="s">
        <v>198</v>
      </c>
      <c r="DR9" s="456"/>
      <c r="DS9" s="456"/>
      <c r="DT9" s="456"/>
      <c r="DU9" s="682"/>
      <c r="DV9" s="400"/>
      <c r="DW9" s="420"/>
      <c r="DX9" s="420"/>
      <c r="DY9" s="420"/>
      <c r="DZ9" s="718"/>
      <c r="EA9" s="576"/>
    </row>
    <row r="10" spans="1:131" s="364" customFormat="1" ht="26.25" customHeight="1">
      <c r="A10" s="373">
        <v>4</v>
      </c>
      <c r="B10" s="400" t="s">
        <v>454</v>
      </c>
      <c r="C10" s="420"/>
      <c r="D10" s="420"/>
      <c r="E10" s="420"/>
      <c r="F10" s="420"/>
      <c r="G10" s="420"/>
      <c r="H10" s="420"/>
      <c r="I10" s="420"/>
      <c r="J10" s="420"/>
      <c r="K10" s="420"/>
      <c r="L10" s="420"/>
      <c r="M10" s="420"/>
      <c r="N10" s="420"/>
      <c r="O10" s="420"/>
      <c r="P10" s="432"/>
      <c r="Q10" s="438">
        <v>150</v>
      </c>
      <c r="R10" s="450"/>
      <c r="S10" s="450"/>
      <c r="T10" s="450"/>
      <c r="U10" s="450"/>
      <c r="V10" s="450">
        <v>113</v>
      </c>
      <c r="W10" s="450"/>
      <c r="X10" s="450"/>
      <c r="Y10" s="450"/>
      <c r="Z10" s="450"/>
      <c r="AA10" s="450">
        <v>37</v>
      </c>
      <c r="AB10" s="450"/>
      <c r="AC10" s="450"/>
      <c r="AD10" s="450"/>
      <c r="AE10" s="461"/>
      <c r="AF10" s="507">
        <v>36</v>
      </c>
      <c r="AG10" s="456"/>
      <c r="AH10" s="456"/>
      <c r="AI10" s="456"/>
      <c r="AJ10" s="525"/>
      <c r="AK10" s="460" t="s">
        <v>198</v>
      </c>
      <c r="AL10" s="450"/>
      <c r="AM10" s="450"/>
      <c r="AN10" s="450"/>
      <c r="AO10" s="450"/>
      <c r="AP10" s="450" t="s">
        <v>198</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537</v>
      </c>
      <c r="BT10" s="420"/>
      <c r="BU10" s="420"/>
      <c r="BV10" s="420"/>
      <c r="BW10" s="420"/>
      <c r="BX10" s="420"/>
      <c r="BY10" s="420"/>
      <c r="BZ10" s="420"/>
      <c r="CA10" s="420"/>
      <c r="CB10" s="420"/>
      <c r="CC10" s="420"/>
      <c r="CD10" s="420"/>
      <c r="CE10" s="420"/>
      <c r="CF10" s="420"/>
      <c r="CG10" s="432"/>
      <c r="CH10" s="444">
        <v>-10</v>
      </c>
      <c r="CI10" s="456"/>
      <c r="CJ10" s="456"/>
      <c r="CK10" s="456"/>
      <c r="CL10" s="682"/>
      <c r="CM10" s="444">
        <v>603</v>
      </c>
      <c r="CN10" s="456"/>
      <c r="CO10" s="456"/>
      <c r="CP10" s="456"/>
      <c r="CQ10" s="682"/>
      <c r="CR10" s="444">
        <v>5</v>
      </c>
      <c r="CS10" s="456"/>
      <c r="CT10" s="456"/>
      <c r="CU10" s="456"/>
      <c r="CV10" s="682"/>
      <c r="CW10" s="444" t="s">
        <v>198</v>
      </c>
      <c r="CX10" s="456"/>
      <c r="CY10" s="456"/>
      <c r="CZ10" s="456"/>
      <c r="DA10" s="682"/>
      <c r="DB10" s="444" t="s">
        <v>198</v>
      </c>
      <c r="DC10" s="456"/>
      <c r="DD10" s="456"/>
      <c r="DE10" s="456"/>
      <c r="DF10" s="682"/>
      <c r="DG10" s="444">
        <v>627</v>
      </c>
      <c r="DH10" s="456"/>
      <c r="DI10" s="456"/>
      <c r="DJ10" s="456"/>
      <c r="DK10" s="682"/>
      <c r="DL10" s="444" t="s">
        <v>198</v>
      </c>
      <c r="DM10" s="456"/>
      <c r="DN10" s="456"/>
      <c r="DO10" s="456"/>
      <c r="DP10" s="682"/>
      <c r="DQ10" s="444" t="s">
        <v>198</v>
      </c>
      <c r="DR10" s="456"/>
      <c r="DS10" s="456"/>
      <c r="DT10" s="456"/>
      <c r="DU10" s="682"/>
      <c r="DV10" s="400"/>
      <c r="DW10" s="420"/>
      <c r="DX10" s="420"/>
      <c r="DY10" s="420"/>
      <c r="DZ10" s="718"/>
      <c r="EA10" s="576"/>
    </row>
    <row r="11" spans="1:131" s="364" customFormat="1" ht="26.25" customHeight="1">
      <c r="A11" s="373">
        <v>5</v>
      </c>
      <c r="B11" s="400" t="s">
        <v>379</v>
      </c>
      <c r="C11" s="420"/>
      <c r="D11" s="420"/>
      <c r="E11" s="420"/>
      <c r="F11" s="420"/>
      <c r="G11" s="420"/>
      <c r="H11" s="420"/>
      <c r="I11" s="420"/>
      <c r="J11" s="420"/>
      <c r="K11" s="420"/>
      <c r="L11" s="420"/>
      <c r="M11" s="420"/>
      <c r="N11" s="420"/>
      <c r="O11" s="420"/>
      <c r="P11" s="432"/>
      <c r="Q11" s="438">
        <v>316</v>
      </c>
      <c r="R11" s="450"/>
      <c r="S11" s="450"/>
      <c r="T11" s="450"/>
      <c r="U11" s="450"/>
      <c r="V11" s="450">
        <v>304</v>
      </c>
      <c r="W11" s="450"/>
      <c r="X11" s="450"/>
      <c r="Y11" s="450"/>
      <c r="Z11" s="450"/>
      <c r="AA11" s="450">
        <v>12</v>
      </c>
      <c r="AB11" s="450"/>
      <c r="AC11" s="450"/>
      <c r="AD11" s="450"/>
      <c r="AE11" s="461"/>
      <c r="AF11" s="507">
        <v>10</v>
      </c>
      <c r="AG11" s="456"/>
      <c r="AH11" s="456"/>
      <c r="AI11" s="456"/>
      <c r="AJ11" s="525"/>
      <c r="AK11" s="460">
        <v>47</v>
      </c>
      <c r="AL11" s="450"/>
      <c r="AM11" s="450"/>
      <c r="AN11" s="450"/>
      <c r="AO11" s="450"/>
      <c r="AP11" s="450">
        <v>665</v>
      </c>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t="s">
        <v>281</v>
      </c>
      <c r="C12" s="420"/>
      <c r="D12" s="420"/>
      <c r="E12" s="420"/>
      <c r="F12" s="420"/>
      <c r="G12" s="420"/>
      <c r="H12" s="420"/>
      <c r="I12" s="420"/>
      <c r="J12" s="420"/>
      <c r="K12" s="420"/>
      <c r="L12" s="420"/>
      <c r="M12" s="420"/>
      <c r="N12" s="420"/>
      <c r="O12" s="420"/>
      <c r="P12" s="432"/>
      <c r="Q12" s="438">
        <v>764</v>
      </c>
      <c r="R12" s="450"/>
      <c r="S12" s="450"/>
      <c r="T12" s="450"/>
      <c r="U12" s="450"/>
      <c r="V12" s="450">
        <v>692</v>
      </c>
      <c r="W12" s="450"/>
      <c r="X12" s="450"/>
      <c r="Y12" s="450"/>
      <c r="Z12" s="450"/>
      <c r="AA12" s="450">
        <v>72</v>
      </c>
      <c r="AB12" s="450"/>
      <c r="AC12" s="450"/>
      <c r="AD12" s="450"/>
      <c r="AE12" s="461"/>
      <c r="AF12" s="507">
        <v>72</v>
      </c>
      <c r="AG12" s="456"/>
      <c r="AH12" s="456"/>
      <c r="AI12" s="456"/>
      <c r="AJ12" s="525"/>
      <c r="AK12" s="460">
        <v>56</v>
      </c>
      <c r="AL12" s="450"/>
      <c r="AM12" s="450"/>
      <c r="AN12" s="450"/>
      <c r="AO12" s="450"/>
      <c r="AP12" s="450">
        <v>599</v>
      </c>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243</v>
      </c>
      <c r="B23" s="401" t="s">
        <v>297</v>
      </c>
      <c r="C23" s="421"/>
      <c r="D23" s="421"/>
      <c r="E23" s="421"/>
      <c r="F23" s="421"/>
      <c r="G23" s="421"/>
      <c r="H23" s="421"/>
      <c r="I23" s="421"/>
      <c r="J23" s="421"/>
      <c r="K23" s="421"/>
      <c r="L23" s="421"/>
      <c r="M23" s="421"/>
      <c r="N23" s="421"/>
      <c r="O23" s="421"/>
      <c r="P23" s="433"/>
      <c r="Q23" s="440">
        <v>62317</v>
      </c>
      <c r="R23" s="452"/>
      <c r="S23" s="452"/>
      <c r="T23" s="452"/>
      <c r="U23" s="452"/>
      <c r="V23" s="452">
        <v>61188</v>
      </c>
      <c r="W23" s="452"/>
      <c r="X23" s="452"/>
      <c r="Y23" s="452"/>
      <c r="Z23" s="452"/>
      <c r="AA23" s="452">
        <v>1129</v>
      </c>
      <c r="AB23" s="452"/>
      <c r="AC23" s="452"/>
      <c r="AD23" s="452"/>
      <c r="AE23" s="494"/>
      <c r="AF23" s="508">
        <v>521</v>
      </c>
      <c r="AG23" s="452"/>
      <c r="AH23" s="452"/>
      <c r="AI23" s="452"/>
      <c r="AJ23" s="526"/>
      <c r="AK23" s="534"/>
      <c r="AL23" s="455"/>
      <c r="AM23" s="455"/>
      <c r="AN23" s="455"/>
      <c r="AO23" s="455"/>
      <c r="AP23" s="452">
        <v>68387</v>
      </c>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436</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240</v>
      </c>
      <c r="AG26" s="520"/>
      <c r="AH26" s="520"/>
      <c r="AI26" s="520"/>
      <c r="AJ26" s="527"/>
      <c r="AK26" s="447" t="s">
        <v>385</v>
      </c>
      <c r="AL26" s="447"/>
      <c r="AM26" s="447"/>
      <c r="AN26" s="447"/>
      <c r="AO26" s="458"/>
      <c r="AP26" s="435" t="s">
        <v>352</v>
      </c>
      <c r="AQ26" s="447"/>
      <c r="AR26" s="447"/>
      <c r="AS26" s="447"/>
      <c r="AT26" s="458"/>
      <c r="AU26" s="435" t="s">
        <v>460</v>
      </c>
      <c r="AV26" s="447"/>
      <c r="AW26" s="447"/>
      <c r="AX26" s="447"/>
      <c r="AY26" s="458"/>
      <c r="AZ26" s="435" t="s">
        <v>461</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226</v>
      </c>
      <c r="C28" s="419"/>
      <c r="D28" s="419"/>
      <c r="E28" s="419"/>
      <c r="F28" s="419"/>
      <c r="G28" s="419"/>
      <c r="H28" s="419"/>
      <c r="I28" s="419"/>
      <c r="J28" s="419"/>
      <c r="K28" s="419"/>
      <c r="L28" s="419"/>
      <c r="M28" s="419"/>
      <c r="N28" s="419"/>
      <c r="O28" s="419"/>
      <c r="P28" s="431"/>
      <c r="Q28" s="441">
        <v>11468</v>
      </c>
      <c r="R28" s="453"/>
      <c r="S28" s="453"/>
      <c r="T28" s="453"/>
      <c r="U28" s="453"/>
      <c r="V28" s="453">
        <v>11400</v>
      </c>
      <c r="W28" s="453"/>
      <c r="X28" s="453"/>
      <c r="Y28" s="453"/>
      <c r="Z28" s="453"/>
      <c r="AA28" s="453">
        <v>68</v>
      </c>
      <c r="AB28" s="453"/>
      <c r="AC28" s="453"/>
      <c r="AD28" s="453"/>
      <c r="AE28" s="495"/>
      <c r="AF28" s="511">
        <v>67</v>
      </c>
      <c r="AG28" s="453"/>
      <c r="AH28" s="453"/>
      <c r="AI28" s="453"/>
      <c r="AJ28" s="529"/>
      <c r="AK28" s="535">
        <v>918</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25</v>
      </c>
      <c r="C29" s="420"/>
      <c r="D29" s="420"/>
      <c r="E29" s="420"/>
      <c r="F29" s="420"/>
      <c r="G29" s="420"/>
      <c r="H29" s="420"/>
      <c r="I29" s="420"/>
      <c r="J29" s="420"/>
      <c r="K29" s="420"/>
      <c r="L29" s="420"/>
      <c r="M29" s="420"/>
      <c r="N29" s="420"/>
      <c r="O29" s="420"/>
      <c r="P29" s="432"/>
      <c r="Q29" s="438">
        <v>11113</v>
      </c>
      <c r="R29" s="450"/>
      <c r="S29" s="450"/>
      <c r="T29" s="450"/>
      <c r="U29" s="450"/>
      <c r="V29" s="450">
        <v>10813</v>
      </c>
      <c r="W29" s="450"/>
      <c r="X29" s="450"/>
      <c r="Y29" s="450"/>
      <c r="Z29" s="450"/>
      <c r="AA29" s="450">
        <v>300</v>
      </c>
      <c r="AB29" s="450"/>
      <c r="AC29" s="450"/>
      <c r="AD29" s="450"/>
      <c r="AE29" s="461"/>
      <c r="AF29" s="507">
        <v>300</v>
      </c>
      <c r="AG29" s="456"/>
      <c r="AH29" s="456"/>
      <c r="AI29" s="456"/>
      <c r="AJ29" s="525"/>
      <c r="AK29" s="460">
        <v>1593</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193</v>
      </c>
      <c r="C30" s="420"/>
      <c r="D30" s="420"/>
      <c r="E30" s="420"/>
      <c r="F30" s="420"/>
      <c r="G30" s="420"/>
      <c r="H30" s="420"/>
      <c r="I30" s="420"/>
      <c r="J30" s="420"/>
      <c r="K30" s="420"/>
      <c r="L30" s="420"/>
      <c r="M30" s="420"/>
      <c r="N30" s="420"/>
      <c r="O30" s="420"/>
      <c r="P30" s="432"/>
      <c r="Q30" s="438">
        <v>1912</v>
      </c>
      <c r="R30" s="450"/>
      <c r="S30" s="450"/>
      <c r="T30" s="450"/>
      <c r="U30" s="450"/>
      <c r="V30" s="450">
        <v>1903</v>
      </c>
      <c r="W30" s="450"/>
      <c r="X30" s="450"/>
      <c r="Y30" s="450"/>
      <c r="Z30" s="450"/>
      <c r="AA30" s="450">
        <v>9</v>
      </c>
      <c r="AB30" s="450"/>
      <c r="AC30" s="450"/>
      <c r="AD30" s="450"/>
      <c r="AE30" s="461"/>
      <c r="AF30" s="507">
        <v>8</v>
      </c>
      <c r="AG30" s="456"/>
      <c r="AH30" s="456"/>
      <c r="AI30" s="456"/>
      <c r="AJ30" s="525"/>
      <c r="AK30" s="460">
        <v>338</v>
      </c>
      <c r="AL30" s="450"/>
      <c r="AM30" s="450"/>
      <c r="AN30" s="450"/>
      <c r="AO30" s="450"/>
      <c r="AP30" s="450" t="s">
        <v>198</v>
      </c>
      <c r="AQ30" s="450"/>
      <c r="AR30" s="450"/>
      <c r="AS30" s="450"/>
      <c r="AT30" s="450"/>
      <c r="AU30" s="450" t="s">
        <v>198</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345</v>
      </c>
      <c r="C31" s="420"/>
      <c r="D31" s="420"/>
      <c r="E31" s="420"/>
      <c r="F31" s="420"/>
      <c r="G31" s="420"/>
      <c r="H31" s="420"/>
      <c r="I31" s="420"/>
      <c r="J31" s="420"/>
      <c r="K31" s="420"/>
      <c r="L31" s="420"/>
      <c r="M31" s="420"/>
      <c r="N31" s="420"/>
      <c r="O31" s="420"/>
      <c r="P31" s="432"/>
      <c r="Q31" s="438">
        <v>3644</v>
      </c>
      <c r="R31" s="450"/>
      <c r="S31" s="450"/>
      <c r="T31" s="450"/>
      <c r="U31" s="450"/>
      <c r="V31" s="450">
        <v>3581</v>
      </c>
      <c r="W31" s="450"/>
      <c r="X31" s="450"/>
      <c r="Y31" s="450"/>
      <c r="Z31" s="450"/>
      <c r="AA31" s="450">
        <v>63</v>
      </c>
      <c r="AB31" s="450"/>
      <c r="AC31" s="450"/>
      <c r="AD31" s="450"/>
      <c r="AE31" s="461"/>
      <c r="AF31" s="507">
        <v>472</v>
      </c>
      <c r="AG31" s="456"/>
      <c r="AH31" s="456"/>
      <c r="AI31" s="456"/>
      <c r="AJ31" s="525"/>
      <c r="AK31" s="460">
        <v>1313</v>
      </c>
      <c r="AL31" s="450"/>
      <c r="AM31" s="450"/>
      <c r="AN31" s="450"/>
      <c r="AO31" s="450"/>
      <c r="AP31" s="450">
        <v>24993</v>
      </c>
      <c r="AQ31" s="450"/>
      <c r="AR31" s="450"/>
      <c r="AS31" s="450"/>
      <c r="AT31" s="450"/>
      <c r="AU31" s="450">
        <v>17611</v>
      </c>
      <c r="AV31" s="450"/>
      <c r="AW31" s="450"/>
      <c r="AX31" s="450"/>
      <c r="AY31" s="450"/>
      <c r="AZ31" s="597" t="s">
        <v>198</v>
      </c>
      <c r="BA31" s="597"/>
      <c r="BB31" s="597"/>
      <c r="BC31" s="597"/>
      <c r="BD31" s="597"/>
      <c r="BE31" s="565" t="s">
        <v>462</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463</v>
      </c>
      <c r="C32" s="420"/>
      <c r="D32" s="420"/>
      <c r="E32" s="420"/>
      <c r="F32" s="420"/>
      <c r="G32" s="420"/>
      <c r="H32" s="420"/>
      <c r="I32" s="420"/>
      <c r="J32" s="420"/>
      <c r="K32" s="420"/>
      <c r="L32" s="420"/>
      <c r="M32" s="420"/>
      <c r="N32" s="420"/>
      <c r="O32" s="420"/>
      <c r="P32" s="432"/>
      <c r="Q32" s="438">
        <v>33</v>
      </c>
      <c r="R32" s="450"/>
      <c r="S32" s="450"/>
      <c r="T32" s="450"/>
      <c r="U32" s="450"/>
      <c r="V32" s="450">
        <v>36</v>
      </c>
      <c r="W32" s="450"/>
      <c r="X32" s="450"/>
      <c r="Y32" s="450"/>
      <c r="Z32" s="450"/>
      <c r="AA32" s="450">
        <v>-3</v>
      </c>
      <c r="AB32" s="450"/>
      <c r="AC32" s="450"/>
      <c r="AD32" s="450"/>
      <c r="AE32" s="461"/>
      <c r="AF32" s="507">
        <v>655</v>
      </c>
      <c r="AG32" s="456"/>
      <c r="AH32" s="456"/>
      <c r="AI32" s="456"/>
      <c r="AJ32" s="525"/>
      <c r="AK32" s="460" t="s">
        <v>198</v>
      </c>
      <c r="AL32" s="450"/>
      <c r="AM32" s="450"/>
      <c r="AN32" s="450"/>
      <c r="AO32" s="450"/>
      <c r="AP32" s="450" t="s">
        <v>198</v>
      </c>
      <c r="AQ32" s="450"/>
      <c r="AR32" s="450"/>
      <c r="AS32" s="450"/>
      <c r="AT32" s="450"/>
      <c r="AU32" s="450" t="s">
        <v>198</v>
      </c>
      <c r="AV32" s="450"/>
      <c r="AW32" s="450"/>
      <c r="AX32" s="450"/>
      <c r="AY32" s="450"/>
      <c r="AZ32" s="597" t="s">
        <v>198</v>
      </c>
      <c r="BA32" s="597"/>
      <c r="BB32" s="597"/>
      <c r="BC32" s="597"/>
      <c r="BD32" s="597"/>
      <c r="BE32" s="565" t="s">
        <v>462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243</v>
      </c>
      <c r="B63" s="401" t="s">
        <v>370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1502</v>
      </c>
      <c r="AG63" s="452"/>
      <c r="AH63" s="452"/>
      <c r="AI63" s="452"/>
      <c r="AJ63" s="526"/>
      <c r="AK63" s="534"/>
      <c r="AL63" s="455"/>
      <c r="AM63" s="455"/>
      <c r="AN63" s="455"/>
      <c r="AO63" s="455"/>
      <c r="AP63" s="452">
        <v>24993</v>
      </c>
      <c r="AQ63" s="452"/>
      <c r="AR63" s="452"/>
      <c r="AS63" s="452"/>
      <c r="AT63" s="452"/>
      <c r="AU63" s="452">
        <v>17611</v>
      </c>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446</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240</v>
      </c>
      <c r="AG66" s="520"/>
      <c r="AH66" s="520"/>
      <c r="AI66" s="520"/>
      <c r="AJ66" s="530"/>
      <c r="AK66" s="435" t="s">
        <v>385</v>
      </c>
      <c r="AL66" s="397"/>
      <c r="AM66" s="397"/>
      <c r="AN66" s="397"/>
      <c r="AO66" s="429"/>
      <c r="AP66" s="435" t="s">
        <v>352</v>
      </c>
      <c r="AQ66" s="447"/>
      <c r="AR66" s="447"/>
      <c r="AS66" s="447"/>
      <c r="AT66" s="458"/>
      <c r="AU66" s="435" t="s">
        <v>465</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533</v>
      </c>
      <c r="C68" s="419"/>
      <c r="D68" s="419"/>
      <c r="E68" s="419"/>
      <c r="F68" s="419"/>
      <c r="G68" s="419"/>
      <c r="H68" s="419"/>
      <c r="I68" s="419"/>
      <c r="J68" s="419"/>
      <c r="K68" s="419"/>
      <c r="L68" s="419"/>
      <c r="M68" s="419"/>
      <c r="N68" s="419"/>
      <c r="O68" s="419"/>
      <c r="P68" s="431"/>
      <c r="Q68" s="437">
        <v>28832</v>
      </c>
      <c r="R68" s="449"/>
      <c r="S68" s="449"/>
      <c r="T68" s="449"/>
      <c r="U68" s="449"/>
      <c r="V68" s="449">
        <v>26141</v>
      </c>
      <c r="W68" s="449"/>
      <c r="X68" s="449"/>
      <c r="Y68" s="449"/>
      <c r="Z68" s="449"/>
      <c r="AA68" s="449">
        <v>2691</v>
      </c>
      <c r="AB68" s="449"/>
      <c r="AC68" s="449"/>
      <c r="AD68" s="449"/>
      <c r="AE68" s="449"/>
      <c r="AF68" s="449">
        <v>36115</v>
      </c>
      <c r="AG68" s="449"/>
      <c r="AH68" s="449"/>
      <c r="AI68" s="449"/>
      <c r="AJ68" s="449"/>
      <c r="AK68" s="449" t="s">
        <v>198</v>
      </c>
      <c r="AL68" s="449"/>
      <c r="AM68" s="449"/>
      <c r="AN68" s="449"/>
      <c r="AO68" s="449"/>
      <c r="AP68" s="449">
        <v>55247</v>
      </c>
      <c r="AQ68" s="449"/>
      <c r="AR68" s="449"/>
      <c r="AS68" s="449"/>
      <c r="AT68" s="449"/>
      <c r="AU68" s="449">
        <v>1752</v>
      </c>
      <c r="AV68" s="449"/>
      <c r="AW68" s="449"/>
      <c r="AX68" s="449"/>
      <c r="AY68" s="449"/>
      <c r="AZ68" s="564" t="s">
        <v>462</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468</v>
      </c>
      <c r="C69" s="420"/>
      <c r="D69" s="420"/>
      <c r="E69" s="420"/>
      <c r="F69" s="420"/>
      <c r="G69" s="420"/>
      <c r="H69" s="420"/>
      <c r="I69" s="420"/>
      <c r="J69" s="420"/>
      <c r="K69" s="420"/>
      <c r="L69" s="420"/>
      <c r="M69" s="420"/>
      <c r="N69" s="420"/>
      <c r="O69" s="420"/>
      <c r="P69" s="432"/>
      <c r="Q69" s="438">
        <v>3013</v>
      </c>
      <c r="R69" s="450"/>
      <c r="S69" s="450"/>
      <c r="T69" s="450"/>
      <c r="U69" s="450"/>
      <c r="V69" s="450">
        <v>2588</v>
      </c>
      <c r="W69" s="450"/>
      <c r="X69" s="450"/>
      <c r="Y69" s="450"/>
      <c r="Z69" s="450"/>
      <c r="AA69" s="450">
        <v>425</v>
      </c>
      <c r="AB69" s="450"/>
      <c r="AC69" s="450"/>
      <c r="AD69" s="450"/>
      <c r="AE69" s="450"/>
      <c r="AF69" s="450">
        <v>3544</v>
      </c>
      <c r="AG69" s="450"/>
      <c r="AH69" s="450"/>
      <c r="AI69" s="450"/>
      <c r="AJ69" s="450"/>
      <c r="AK69" s="450" t="s">
        <v>198</v>
      </c>
      <c r="AL69" s="450"/>
      <c r="AM69" s="450"/>
      <c r="AN69" s="450"/>
      <c r="AO69" s="450"/>
      <c r="AP69" s="450">
        <v>9249</v>
      </c>
      <c r="AQ69" s="450"/>
      <c r="AR69" s="450"/>
      <c r="AS69" s="450"/>
      <c r="AT69" s="450"/>
      <c r="AU69" s="450" t="s">
        <v>198</v>
      </c>
      <c r="AV69" s="450"/>
      <c r="AW69" s="450"/>
      <c r="AX69" s="450"/>
      <c r="AY69" s="450"/>
      <c r="AZ69" s="565" t="s">
        <v>462</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540</v>
      </c>
      <c r="C70" s="420"/>
      <c r="D70" s="420"/>
      <c r="E70" s="420"/>
      <c r="F70" s="420"/>
      <c r="G70" s="420"/>
      <c r="H70" s="420"/>
      <c r="I70" s="420"/>
      <c r="J70" s="420"/>
      <c r="K70" s="420"/>
      <c r="L70" s="420"/>
      <c r="M70" s="420"/>
      <c r="N70" s="420"/>
      <c r="O70" s="420"/>
      <c r="P70" s="432"/>
      <c r="Q70" s="438">
        <v>1609</v>
      </c>
      <c r="R70" s="450"/>
      <c r="S70" s="450"/>
      <c r="T70" s="450"/>
      <c r="U70" s="450"/>
      <c r="V70" s="450">
        <v>1467</v>
      </c>
      <c r="W70" s="450"/>
      <c r="X70" s="450"/>
      <c r="Y70" s="450"/>
      <c r="Z70" s="450"/>
      <c r="AA70" s="450">
        <v>141</v>
      </c>
      <c r="AB70" s="450"/>
      <c r="AC70" s="450"/>
      <c r="AD70" s="450"/>
      <c r="AE70" s="450"/>
      <c r="AF70" s="450">
        <v>141</v>
      </c>
      <c r="AG70" s="450"/>
      <c r="AH70" s="450"/>
      <c r="AI70" s="450"/>
      <c r="AJ70" s="450"/>
      <c r="AK70" s="450" t="s">
        <v>198</v>
      </c>
      <c r="AL70" s="450"/>
      <c r="AM70" s="450"/>
      <c r="AN70" s="450"/>
      <c r="AO70" s="450"/>
      <c r="AP70" s="450" t="s">
        <v>198</v>
      </c>
      <c r="AQ70" s="450"/>
      <c r="AR70" s="450"/>
      <c r="AS70" s="450"/>
      <c r="AT70" s="450"/>
      <c r="AU70" s="450" t="s">
        <v>198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539</v>
      </c>
      <c r="C71" s="420"/>
      <c r="D71" s="420"/>
      <c r="E71" s="420"/>
      <c r="F71" s="420"/>
      <c r="G71" s="420"/>
      <c r="H71" s="420"/>
      <c r="I71" s="420"/>
      <c r="J71" s="420"/>
      <c r="K71" s="420"/>
      <c r="L71" s="420"/>
      <c r="M71" s="420"/>
      <c r="N71" s="420"/>
      <c r="O71" s="420"/>
      <c r="P71" s="432"/>
      <c r="Q71" s="438">
        <v>456917</v>
      </c>
      <c r="R71" s="450"/>
      <c r="S71" s="450"/>
      <c r="T71" s="450"/>
      <c r="U71" s="450"/>
      <c r="V71" s="450">
        <v>456118</v>
      </c>
      <c r="W71" s="450"/>
      <c r="X71" s="450"/>
      <c r="Y71" s="450"/>
      <c r="Z71" s="450"/>
      <c r="AA71" s="450">
        <v>799</v>
      </c>
      <c r="AB71" s="450"/>
      <c r="AC71" s="450"/>
      <c r="AD71" s="450"/>
      <c r="AE71" s="450"/>
      <c r="AF71" s="450">
        <v>794</v>
      </c>
      <c r="AG71" s="450"/>
      <c r="AH71" s="450"/>
      <c r="AI71" s="450"/>
      <c r="AJ71" s="450"/>
      <c r="AK71" s="450">
        <v>892</v>
      </c>
      <c r="AL71" s="450"/>
      <c r="AM71" s="450"/>
      <c r="AN71" s="450"/>
      <c r="AO71" s="450"/>
      <c r="AP71" s="450" t="s">
        <v>198</v>
      </c>
      <c r="AQ71" s="450"/>
      <c r="AR71" s="450"/>
      <c r="AS71" s="450"/>
      <c r="AT71" s="450"/>
      <c r="AU71" s="450" t="s">
        <v>198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30</v>
      </c>
      <c r="C72" s="420"/>
      <c r="D72" s="420"/>
      <c r="E72" s="420"/>
      <c r="F72" s="420"/>
      <c r="G72" s="420"/>
      <c r="H72" s="420"/>
      <c r="I72" s="420"/>
      <c r="J72" s="420"/>
      <c r="K72" s="420"/>
      <c r="L72" s="420"/>
      <c r="M72" s="420"/>
      <c r="N72" s="420"/>
      <c r="O72" s="420"/>
      <c r="P72" s="432"/>
      <c r="Q72" s="438">
        <v>96095</v>
      </c>
      <c r="R72" s="450"/>
      <c r="S72" s="450"/>
      <c r="T72" s="450"/>
      <c r="U72" s="450"/>
      <c r="V72" s="450">
        <v>90719</v>
      </c>
      <c r="W72" s="450"/>
      <c r="X72" s="450"/>
      <c r="Y72" s="450"/>
      <c r="Z72" s="450"/>
      <c r="AA72" s="450">
        <v>5376</v>
      </c>
      <c r="AB72" s="450"/>
      <c r="AC72" s="450"/>
      <c r="AD72" s="450"/>
      <c r="AE72" s="450"/>
      <c r="AF72" s="450">
        <v>9651</v>
      </c>
      <c r="AG72" s="450"/>
      <c r="AH72" s="450"/>
      <c r="AI72" s="450"/>
      <c r="AJ72" s="450"/>
      <c r="AK72" s="450" t="s">
        <v>198</v>
      </c>
      <c r="AL72" s="450"/>
      <c r="AM72" s="450"/>
      <c r="AN72" s="450"/>
      <c r="AO72" s="450"/>
      <c r="AP72" s="450">
        <v>245</v>
      </c>
      <c r="AQ72" s="450"/>
      <c r="AR72" s="450"/>
      <c r="AS72" s="450"/>
      <c r="AT72" s="450"/>
      <c r="AU72" s="450" t="s">
        <v>198</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538</v>
      </c>
      <c r="C73" s="420"/>
      <c r="D73" s="420"/>
      <c r="E73" s="420"/>
      <c r="F73" s="420"/>
      <c r="G73" s="420"/>
      <c r="H73" s="420"/>
      <c r="I73" s="420"/>
      <c r="J73" s="420"/>
      <c r="K73" s="420"/>
      <c r="L73" s="420"/>
      <c r="M73" s="420"/>
      <c r="N73" s="420"/>
      <c r="O73" s="420"/>
      <c r="P73" s="432"/>
      <c r="Q73" s="438">
        <v>4343</v>
      </c>
      <c r="R73" s="450"/>
      <c r="S73" s="450"/>
      <c r="T73" s="450"/>
      <c r="U73" s="450"/>
      <c r="V73" s="450">
        <v>4160</v>
      </c>
      <c r="W73" s="450"/>
      <c r="X73" s="450"/>
      <c r="Y73" s="450"/>
      <c r="Z73" s="450"/>
      <c r="AA73" s="450">
        <v>183</v>
      </c>
      <c r="AB73" s="450"/>
      <c r="AC73" s="450"/>
      <c r="AD73" s="450"/>
      <c r="AE73" s="450"/>
      <c r="AF73" s="450">
        <v>2518</v>
      </c>
      <c r="AG73" s="450"/>
      <c r="AH73" s="450"/>
      <c r="AI73" s="450"/>
      <c r="AJ73" s="450"/>
      <c r="AK73" s="450" t="s">
        <v>198</v>
      </c>
      <c r="AL73" s="450"/>
      <c r="AM73" s="450"/>
      <c r="AN73" s="450"/>
      <c r="AO73" s="450"/>
      <c r="AP73" s="450" t="s">
        <v>198</v>
      </c>
      <c r="AQ73" s="450"/>
      <c r="AR73" s="450"/>
      <c r="AS73" s="450"/>
      <c r="AT73" s="450"/>
      <c r="AU73" s="450" t="s">
        <v>198</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243</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52763</v>
      </c>
      <c r="AG88" s="452"/>
      <c r="AH88" s="452"/>
      <c r="AI88" s="452"/>
      <c r="AJ88" s="452"/>
      <c r="AK88" s="455"/>
      <c r="AL88" s="455"/>
      <c r="AM88" s="455"/>
      <c r="AN88" s="455"/>
      <c r="AO88" s="455"/>
      <c r="AP88" s="452">
        <v>64741</v>
      </c>
      <c r="AQ88" s="452"/>
      <c r="AR88" s="452"/>
      <c r="AS88" s="452"/>
      <c r="AT88" s="452"/>
      <c r="AU88" s="452">
        <v>1752</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243</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530</v>
      </c>
      <c r="CS102" s="604"/>
      <c r="CT102" s="604"/>
      <c r="CU102" s="604"/>
      <c r="CV102" s="697"/>
      <c r="CW102" s="696">
        <v>33</v>
      </c>
      <c r="CX102" s="604"/>
      <c r="CY102" s="604"/>
      <c r="CZ102" s="604"/>
      <c r="DA102" s="697"/>
      <c r="DB102" s="696" t="s">
        <v>198</v>
      </c>
      <c r="DC102" s="604"/>
      <c r="DD102" s="604"/>
      <c r="DE102" s="604"/>
      <c r="DF102" s="697"/>
      <c r="DG102" s="696">
        <v>627</v>
      </c>
      <c r="DH102" s="604"/>
      <c r="DI102" s="604"/>
      <c r="DJ102" s="604"/>
      <c r="DK102" s="697"/>
      <c r="DL102" s="696" t="s">
        <v>198</v>
      </c>
      <c r="DM102" s="604"/>
      <c r="DN102" s="604"/>
      <c r="DO102" s="604"/>
      <c r="DP102" s="697"/>
      <c r="DQ102" s="696" t="s">
        <v>198</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472</v>
      </c>
      <c r="AB109" s="406"/>
      <c r="AC109" s="406"/>
      <c r="AD109" s="406"/>
      <c r="AE109" s="469"/>
      <c r="AF109" s="480" t="s">
        <v>473</v>
      </c>
      <c r="AG109" s="406"/>
      <c r="AH109" s="406"/>
      <c r="AI109" s="406"/>
      <c r="AJ109" s="469"/>
      <c r="AK109" s="480" t="s">
        <v>386</v>
      </c>
      <c r="AL109" s="406"/>
      <c r="AM109" s="406"/>
      <c r="AN109" s="406"/>
      <c r="AO109" s="469"/>
      <c r="AP109" s="480" t="s">
        <v>474</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472</v>
      </c>
      <c r="BR109" s="406"/>
      <c r="BS109" s="406"/>
      <c r="BT109" s="406"/>
      <c r="BU109" s="469"/>
      <c r="BV109" s="480" t="s">
        <v>473</v>
      </c>
      <c r="BW109" s="406"/>
      <c r="BX109" s="406"/>
      <c r="BY109" s="406"/>
      <c r="BZ109" s="469"/>
      <c r="CA109" s="480" t="s">
        <v>386</v>
      </c>
      <c r="CB109" s="406"/>
      <c r="CC109" s="406"/>
      <c r="CD109" s="406"/>
      <c r="CE109" s="469"/>
      <c r="CF109" s="655" t="s">
        <v>474</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472</v>
      </c>
      <c r="DH109" s="406"/>
      <c r="DI109" s="406"/>
      <c r="DJ109" s="406"/>
      <c r="DK109" s="469"/>
      <c r="DL109" s="480" t="s">
        <v>473</v>
      </c>
      <c r="DM109" s="406"/>
      <c r="DN109" s="406"/>
      <c r="DO109" s="406"/>
      <c r="DP109" s="469"/>
      <c r="DQ109" s="480" t="s">
        <v>386</v>
      </c>
      <c r="DR109" s="406"/>
      <c r="DS109" s="406"/>
      <c r="DT109" s="406"/>
      <c r="DU109" s="469"/>
      <c r="DV109" s="480" t="s">
        <v>474</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6182172</v>
      </c>
      <c r="AB110" s="487"/>
      <c r="AC110" s="487"/>
      <c r="AD110" s="487"/>
      <c r="AE110" s="498"/>
      <c r="AF110" s="514">
        <v>6529059</v>
      </c>
      <c r="AG110" s="487"/>
      <c r="AH110" s="487"/>
      <c r="AI110" s="487"/>
      <c r="AJ110" s="498"/>
      <c r="AK110" s="514">
        <v>6821001</v>
      </c>
      <c r="AL110" s="487"/>
      <c r="AM110" s="487"/>
      <c r="AN110" s="487"/>
      <c r="AO110" s="498"/>
      <c r="AP110" s="538">
        <v>27.4</v>
      </c>
      <c r="AQ110" s="546"/>
      <c r="AR110" s="546"/>
      <c r="AS110" s="546"/>
      <c r="AT110" s="556"/>
      <c r="AU110" s="568" t="s">
        <v>121</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71552496</v>
      </c>
      <c r="BR110" s="640"/>
      <c r="BS110" s="640"/>
      <c r="BT110" s="640"/>
      <c r="BU110" s="640"/>
      <c r="BV110" s="640">
        <v>70956709</v>
      </c>
      <c r="BW110" s="640"/>
      <c r="BX110" s="640"/>
      <c r="BY110" s="640"/>
      <c r="BZ110" s="640"/>
      <c r="CA110" s="640">
        <v>68386908</v>
      </c>
      <c r="CB110" s="640"/>
      <c r="CC110" s="640"/>
      <c r="CD110" s="640"/>
      <c r="CE110" s="640"/>
      <c r="CF110" s="656">
        <v>274.60000000000002</v>
      </c>
      <c r="CG110" s="660"/>
      <c r="CH110" s="660"/>
      <c r="CI110" s="660"/>
      <c r="CJ110" s="660"/>
      <c r="CK110" s="672" t="s">
        <v>383</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v>187469</v>
      </c>
      <c r="BR111" s="641"/>
      <c r="BS111" s="641"/>
      <c r="BT111" s="641"/>
      <c r="BU111" s="641"/>
      <c r="BV111" s="641">
        <v>179027</v>
      </c>
      <c r="BW111" s="641"/>
      <c r="BX111" s="641"/>
      <c r="BY111" s="641"/>
      <c r="BZ111" s="641"/>
      <c r="CA111" s="641">
        <v>680297</v>
      </c>
      <c r="CB111" s="641"/>
      <c r="CC111" s="641"/>
      <c r="CD111" s="641"/>
      <c r="CE111" s="641"/>
      <c r="CF111" s="657">
        <v>2.7</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155</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261</v>
      </c>
      <c r="BA112" s="378"/>
      <c r="BB112" s="378"/>
      <c r="BC112" s="378"/>
      <c r="BD112" s="378"/>
      <c r="BE112" s="378"/>
      <c r="BF112" s="378"/>
      <c r="BG112" s="378"/>
      <c r="BH112" s="378"/>
      <c r="BI112" s="378"/>
      <c r="BJ112" s="378"/>
      <c r="BK112" s="378"/>
      <c r="BL112" s="378"/>
      <c r="BM112" s="378"/>
      <c r="BN112" s="378"/>
      <c r="BO112" s="378"/>
      <c r="BP112" s="472"/>
      <c r="BQ112" s="633">
        <v>23238752</v>
      </c>
      <c r="BR112" s="641"/>
      <c r="BS112" s="641"/>
      <c r="BT112" s="641"/>
      <c r="BU112" s="641"/>
      <c r="BV112" s="641">
        <v>21977079</v>
      </c>
      <c r="BW112" s="641"/>
      <c r="BX112" s="641"/>
      <c r="BY112" s="641"/>
      <c r="BZ112" s="641"/>
      <c r="CA112" s="641">
        <v>17611215</v>
      </c>
      <c r="CB112" s="641"/>
      <c r="CC112" s="641"/>
      <c r="CD112" s="641"/>
      <c r="CE112" s="641"/>
      <c r="CF112" s="657">
        <v>70.7</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1467368</v>
      </c>
      <c r="AB113" s="446"/>
      <c r="AC113" s="446"/>
      <c r="AD113" s="446"/>
      <c r="AE113" s="499"/>
      <c r="AF113" s="515">
        <v>1475854</v>
      </c>
      <c r="AG113" s="446"/>
      <c r="AH113" s="446"/>
      <c r="AI113" s="446"/>
      <c r="AJ113" s="499"/>
      <c r="AK113" s="515">
        <v>1268195</v>
      </c>
      <c r="AL113" s="446"/>
      <c r="AM113" s="446"/>
      <c r="AN113" s="446"/>
      <c r="AO113" s="499"/>
      <c r="AP113" s="539">
        <v>5.0999999999999996</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t="s">
        <v>198</v>
      </c>
      <c r="BR113" s="641"/>
      <c r="BS113" s="641"/>
      <c r="BT113" s="641"/>
      <c r="BU113" s="641"/>
      <c r="BV113" s="641" t="s">
        <v>198</v>
      </c>
      <c r="BW113" s="641"/>
      <c r="BX113" s="641"/>
      <c r="BY113" s="641"/>
      <c r="BZ113" s="641"/>
      <c r="CA113" s="641">
        <v>1752369</v>
      </c>
      <c r="CB113" s="641"/>
      <c r="CC113" s="641"/>
      <c r="CD113" s="641"/>
      <c r="CE113" s="641"/>
      <c r="CF113" s="657">
        <v>7</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198</v>
      </c>
      <c r="AB114" s="446"/>
      <c r="AC114" s="446"/>
      <c r="AD114" s="446"/>
      <c r="AE114" s="499"/>
      <c r="AF114" s="515" t="s">
        <v>198</v>
      </c>
      <c r="AG114" s="446"/>
      <c r="AH114" s="446"/>
      <c r="AI114" s="446"/>
      <c r="AJ114" s="499"/>
      <c r="AK114" s="515">
        <v>181865</v>
      </c>
      <c r="AL114" s="446"/>
      <c r="AM114" s="446"/>
      <c r="AN114" s="446"/>
      <c r="AO114" s="499"/>
      <c r="AP114" s="539">
        <v>0.7</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3">
        <v>7413657</v>
      </c>
      <c r="BR114" s="641"/>
      <c r="BS114" s="641"/>
      <c r="BT114" s="641"/>
      <c r="BU114" s="641"/>
      <c r="BV114" s="641">
        <v>7410931</v>
      </c>
      <c r="BW114" s="641"/>
      <c r="BX114" s="641"/>
      <c r="BY114" s="641"/>
      <c r="BZ114" s="641"/>
      <c r="CA114" s="641">
        <v>7381254</v>
      </c>
      <c r="CB114" s="641"/>
      <c r="CC114" s="641"/>
      <c r="CD114" s="641"/>
      <c r="CE114" s="641"/>
      <c r="CF114" s="657">
        <v>29.6</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9225</v>
      </c>
      <c r="AB115" s="446"/>
      <c r="AC115" s="446"/>
      <c r="AD115" s="446"/>
      <c r="AE115" s="499"/>
      <c r="AF115" s="515">
        <v>9163</v>
      </c>
      <c r="AG115" s="446"/>
      <c r="AH115" s="446"/>
      <c r="AI115" s="446"/>
      <c r="AJ115" s="499"/>
      <c r="AK115" s="515">
        <v>9131</v>
      </c>
      <c r="AL115" s="446"/>
      <c r="AM115" s="446"/>
      <c r="AN115" s="446"/>
      <c r="AO115" s="499"/>
      <c r="AP115" s="539">
        <v>0</v>
      </c>
      <c r="AQ115" s="547"/>
      <c r="AR115" s="547"/>
      <c r="AS115" s="547"/>
      <c r="AT115" s="557"/>
      <c r="AU115" s="569"/>
      <c r="AV115" s="578"/>
      <c r="AW115" s="578"/>
      <c r="AX115" s="578"/>
      <c r="AY115" s="578"/>
      <c r="AZ115" s="425" t="s">
        <v>340</v>
      </c>
      <c r="BA115" s="378"/>
      <c r="BB115" s="378"/>
      <c r="BC115" s="378"/>
      <c r="BD115" s="378"/>
      <c r="BE115" s="378"/>
      <c r="BF115" s="378"/>
      <c r="BG115" s="378"/>
      <c r="BH115" s="378"/>
      <c r="BI115" s="378"/>
      <c r="BJ115" s="378"/>
      <c r="BK115" s="378"/>
      <c r="BL115" s="378"/>
      <c r="BM115" s="378"/>
      <c r="BN115" s="378"/>
      <c r="BO115" s="378"/>
      <c r="BP115" s="472"/>
      <c r="BQ115" s="633" t="s">
        <v>198</v>
      </c>
      <c r="BR115" s="641"/>
      <c r="BS115" s="641"/>
      <c r="BT115" s="641"/>
      <c r="BU115" s="641"/>
      <c r="BV115" s="641">
        <v>1004</v>
      </c>
      <c r="BW115" s="641"/>
      <c r="BX115" s="641"/>
      <c r="BY115" s="641"/>
      <c r="BZ115" s="641"/>
      <c r="CA115" s="641" t="s">
        <v>198</v>
      </c>
      <c r="CB115" s="641"/>
      <c r="CC115" s="641"/>
      <c r="CD115" s="641"/>
      <c r="CE115" s="641"/>
      <c r="CF115" s="657" t="s">
        <v>198</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158320</v>
      </c>
      <c r="DH115" s="446"/>
      <c r="DI115" s="446"/>
      <c r="DJ115" s="446"/>
      <c r="DK115" s="499"/>
      <c r="DL115" s="515">
        <v>158320</v>
      </c>
      <c r="DM115" s="446"/>
      <c r="DN115" s="446"/>
      <c r="DO115" s="446"/>
      <c r="DP115" s="499"/>
      <c r="DQ115" s="515">
        <v>662859</v>
      </c>
      <c r="DR115" s="446"/>
      <c r="DS115" s="446"/>
      <c r="DT115" s="446"/>
      <c r="DU115" s="499"/>
      <c r="DV115" s="539">
        <v>2.7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198</v>
      </c>
      <c r="AB116" s="446"/>
      <c r="AC116" s="446"/>
      <c r="AD116" s="446"/>
      <c r="AE116" s="499"/>
      <c r="AF116" s="515" t="s">
        <v>198</v>
      </c>
      <c r="AG116" s="446"/>
      <c r="AH116" s="446"/>
      <c r="AI116" s="446"/>
      <c r="AJ116" s="499"/>
      <c r="AK116" s="515" t="s">
        <v>198</v>
      </c>
      <c r="AL116" s="446"/>
      <c r="AM116" s="446"/>
      <c r="AN116" s="446"/>
      <c r="AO116" s="499"/>
      <c r="AP116" s="539" t="s">
        <v>198</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265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7658765</v>
      </c>
      <c r="AB117" s="488"/>
      <c r="AC117" s="488"/>
      <c r="AD117" s="488"/>
      <c r="AE117" s="500"/>
      <c r="AF117" s="516">
        <v>8014076</v>
      </c>
      <c r="AG117" s="488"/>
      <c r="AH117" s="488"/>
      <c r="AI117" s="488"/>
      <c r="AJ117" s="500"/>
      <c r="AK117" s="516">
        <v>8280192</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472</v>
      </c>
      <c r="AB118" s="406"/>
      <c r="AC118" s="406"/>
      <c r="AD118" s="406"/>
      <c r="AE118" s="469"/>
      <c r="AF118" s="480" t="s">
        <v>473</v>
      </c>
      <c r="AG118" s="406"/>
      <c r="AH118" s="406"/>
      <c r="AI118" s="406"/>
      <c r="AJ118" s="469"/>
      <c r="AK118" s="480" t="s">
        <v>386</v>
      </c>
      <c r="AL118" s="406"/>
      <c r="AM118" s="406"/>
      <c r="AN118" s="406"/>
      <c r="AO118" s="469"/>
      <c r="AP118" s="480" t="s">
        <v>474</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383</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265</v>
      </c>
      <c r="BA119" s="603"/>
      <c r="BB119" s="603"/>
      <c r="BC119" s="603"/>
      <c r="BD119" s="603"/>
      <c r="BE119" s="603"/>
      <c r="BF119" s="603"/>
      <c r="BG119" s="603"/>
      <c r="BH119" s="603"/>
      <c r="BI119" s="603"/>
      <c r="BJ119" s="603"/>
      <c r="BK119" s="603"/>
      <c r="BL119" s="603"/>
      <c r="BM119" s="603"/>
      <c r="BN119" s="603"/>
      <c r="BO119" s="468" t="s">
        <v>166</v>
      </c>
      <c r="BP119" s="629"/>
      <c r="BQ119" s="634">
        <v>102392374</v>
      </c>
      <c r="BR119" s="642"/>
      <c r="BS119" s="642"/>
      <c r="BT119" s="642"/>
      <c r="BU119" s="642"/>
      <c r="BV119" s="642">
        <v>100524750</v>
      </c>
      <c r="BW119" s="642"/>
      <c r="BX119" s="642"/>
      <c r="BY119" s="642"/>
      <c r="BZ119" s="642"/>
      <c r="CA119" s="642">
        <v>95812043</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29149</v>
      </c>
      <c r="DH119" s="489"/>
      <c r="DI119" s="489"/>
      <c r="DJ119" s="489"/>
      <c r="DK119" s="501"/>
      <c r="DL119" s="517">
        <v>20707</v>
      </c>
      <c r="DM119" s="489"/>
      <c r="DN119" s="489"/>
      <c r="DO119" s="489"/>
      <c r="DP119" s="501"/>
      <c r="DQ119" s="517">
        <v>17438</v>
      </c>
      <c r="DR119" s="489"/>
      <c r="DS119" s="489"/>
      <c r="DT119" s="489"/>
      <c r="DU119" s="501"/>
      <c r="DV119" s="714">
        <v>0.1</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478</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11767247</v>
      </c>
      <c r="BR120" s="640"/>
      <c r="BS120" s="640"/>
      <c r="BT120" s="640"/>
      <c r="BU120" s="640"/>
      <c r="BV120" s="640">
        <v>13469894</v>
      </c>
      <c r="BW120" s="640"/>
      <c r="BX120" s="640"/>
      <c r="BY120" s="640"/>
      <c r="BZ120" s="640"/>
      <c r="CA120" s="640">
        <v>14193941</v>
      </c>
      <c r="CB120" s="640"/>
      <c r="CC120" s="640"/>
      <c r="CD120" s="640"/>
      <c r="CE120" s="640"/>
      <c r="CF120" s="656">
        <v>57</v>
      </c>
      <c r="CG120" s="660"/>
      <c r="CH120" s="660"/>
      <c r="CI120" s="660"/>
      <c r="CJ120" s="660"/>
      <c r="CK120" s="675" t="s">
        <v>262</v>
      </c>
      <c r="CL120" s="685"/>
      <c r="CM120" s="685"/>
      <c r="CN120" s="685"/>
      <c r="CO120" s="688"/>
      <c r="CP120" s="692" t="s">
        <v>345</v>
      </c>
      <c r="CQ120" s="695"/>
      <c r="CR120" s="695"/>
      <c r="CS120" s="695"/>
      <c r="CT120" s="695"/>
      <c r="CU120" s="695"/>
      <c r="CV120" s="695"/>
      <c r="CW120" s="695"/>
      <c r="CX120" s="695"/>
      <c r="CY120" s="695"/>
      <c r="CZ120" s="695"/>
      <c r="DA120" s="695"/>
      <c r="DB120" s="695"/>
      <c r="DC120" s="695"/>
      <c r="DD120" s="695"/>
      <c r="DE120" s="695"/>
      <c r="DF120" s="698"/>
      <c r="DG120" s="632">
        <v>19762468</v>
      </c>
      <c r="DH120" s="640"/>
      <c r="DI120" s="640"/>
      <c r="DJ120" s="640"/>
      <c r="DK120" s="640"/>
      <c r="DL120" s="640">
        <v>18790095</v>
      </c>
      <c r="DM120" s="640"/>
      <c r="DN120" s="640"/>
      <c r="DO120" s="640"/>
      <c r="DP120" s="640"/>
      <c r="DQ120" s="640">
        <v>17611215</v>
      </c>
      <c r="DR120" s="640"/>
      <c r="DS120" s="640"/>
      <c r="DT120" s="640"/>
      <c r="DU120" s="640"/>
      <c r="DV120" s="712">
        <v>70.7</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v>7511238</v>
      </c>
      <c r="BR121" s="641"/>
      <c r="BS121" s="641"/>
      <c r="BT121" s="641"/>
      <c r="BU121" s="641"/>
      <c r="BV121" s="641">
        <v>6800041</v>
      </c>
      <c r="BW121" s="641"/>
      <c r="BX121" s="641"/>
      <c r="BY121" s="641"/>
      <c r="BZ121" s="641"/>
      <c r="CA121" s="641">
        <v>5870637</v>
      </c>
      <c r="CB121" s="641"/>
      <c r="CC121" s="641"/>
      <c r="CD121" s="641"/>
      <c r="CE121" s="641"/>
      <c r="CF121" s="657">
        <v>23.6</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t="s">
        <v>198</v>
      </c>
      <c r="DH121" s="641"/>
      <c r="DI121" s="641"/>
      <c r="DJ121" s="641"/>
      <c r="DK121" s="641"/>
      <c r="DL121" s="641" t="s">
        <v>198</v>
      </c>
      <c r="DM121" s="641"/>
      <c r="DN121" s="641"/>
      <c r="DO121" s="641"/>
      <c r="DP121" s="641"/>
      <c r="DQ121" s="641" t="s">
        <v>198</v>
      </c>
      <c r="DR121" s="641"/>
      <c r="DS121" s="641"/>
      <c r="DT121" s="641"/>
      <c r="DU121" s="641"/>
      <c r="DV121" s="713" t="s">
        <v>198</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64624202</v>
      </c>
      <c r="BR122" s="642"/>
      <c r="BS122" s="642"/>
      <c r="BT122" s="642"/>
      <c r="BU122" s="642"/>
      <c r="BV122" s="642">
        <v>62178333</v>
      </c>
      <c r="BW122" s="642"/>
      <c r="BX122" s="642"/>
      <c r="BY122" s="642"/>
      <c r="BZ122" s="642"/>
      <c r="CA122" s="642">
        <v>59631897</v>
      </c>
      <c r="CB122" s="642"/>
      <c r="CC122" s="642"/>
      <c r="CD122" s="642"/>
      <c r="CE122" s="642"/>
      <c r="CF122" s="658">
        <v>239.4</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265</v>
      </c>
      <c r="BA123" s="603"/>
      <c r="BB123" s="603"/>
      <c r="BC123" s="603"/>
      <c r="BD123" s="603"/>
      <c r="BE123" s="603"/>
      <c r="BF123" s="603"/>
      <c r="BG123" s="603"/>
      <c r="BH123" s="603"/>
      <c r="BI123" s="603"/>
      <c r="BJ123" s="603"/>
      <c r="BK123" s="603"/>
      <c r="BL123" s="603"/>
      <c r="BM123" s="603"/>
      <c r="BN123" s="603"/>
      <c r="BO123" s="468" t="s">
        <v>218</v>
      </c>
      <c r="BP123" s="629"/>
      <c r="BQ123" s="635">
        <v>83902687</v>
      </c>
      <c r="BR123" s="643"/>
      <c r="BS123" s="643"/>
      <c r="BT123" s="643"/>
      <c r="BU123" s="643"/>
      <c r="BV123" s="643">
        <v>82448268</v>
      </c>
      <c r="BW123" s="643"/>
      <c r="BX123" s="643"/>
      <c r="BY123" s="643"/>
      <c r="BZ123" s="643"/>
      <c r="CA123" s="643">
        <v>79696475</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74</v>
      </c>
      <c r="BR124" s="644"/>
      <c r="BS124" s="644"/>
      <c r="BT124" s="644"/>
      <c r="BU124" s="644"/>
      <c r="BV124" s="644">
        <v>73.8</v>
      </c>
      <c r="BW124" s="644"/>
      <c r="BX124" s="644"/>
      <c r="BY124" s="644"/>
      <c r="BZ124" s="644"/>
      <c r="CA124" s="644">
        <v>64.7</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v>3476284</v>
      </c>
      <c r="DH124" s="489"/>
      <c r="DI124" s="489"/>
      <c r="DJ124" s="489"/>
      <c r="DK124" s="501"/>
      <c r="DL124" s="517">
        <v>3186984</v>
      </c>
      <c r="DM124" s="489"/>
      <c r="DN124" s="489"/>
      <c r="DO124" s="489"/>
      <c r="DP124" s="501"/>
      <c r="DQ124" s="517" t="s">
        <v>198</v>
      </c>
      <c r="DR124" s="489"/>
      <c r="DS124" s="489"/>
      <c r="DT124" s="489"/>
      <c r="DU124" s="501"/>
      <c r="DV124" s="714" t="s">
        <v>198</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7869</v>
      </c>
      <c r="AB126" s="446"/>
      <c r="AC126" s="446"/>
      <c r="AD126" s="446"/>
      <c r="AE126" s="499"/>
      <c r="AF126" s="515">
        <v>8138</v>
      </c>
      <c r="AG126" s="446"/>
      <c r="AH126" s="446"/>
      <c r="AI126" s="446"/>
      <c r="AJ126" s="499"/>
      <c r="AK126" s="515">
        <v>8416</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415</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1356</v>
      </c>
      <c r="AB127" s="446"/>
      <c r="AC127" s="446"/>
      <c r="AD127" s="446"/>
      <c r="AE127" s="499"/>
      <c r="AF127" s="515">
        <v>1025</v>
      </c>
      <c r="AG127" s="446"/>
      <c r="AH127" s="446"/>
      <c r="AI127" s="446"/>
      <c r="AJ127" s="499"/>
      <c r="AK127" s="515">
        <v>715</v>
      </c>
      <c r="AL127" s="446"/>
      <c r="AM127" s="446"/>
      <c r="AN127" s="446"/>
      <c r="AO127" s="499"/>
      <c r="AP127" s="539">
        <v>0</v>
      </c>
      <c r="AQ127" s="547"/>
      <c r="AR127" s="547"/>
      <c r="AS127" s="547"/>
      <c r="AT127" s="557"/>
      <c r="AU127" s="378"/>
      <c r="AV127" s="378"/>
      <c r="AW127" s="378"/>
      <c r="AX127" s="584" t="s">
        <v>494</v>
      </c>
      <c r="AY127" s="593"/>
      <c r="AZ127" s="593"/>
      <c r="BA127" s="593"/>
      <c r="BB127" s="593"/>
      <c r="BC127" s="593"/>
      <c r="BD127" s="593"/>
      <c r="BE127" s="610"/>
      <c r="BF127" s="612" t="s">
        <v>441</v>
      </c>
      <c r="BG127" s="593"/>
      <c r="BH127" s="593"/>
      <c r="BI127" s="593"/>
      <c r="BJ127" s="593"/>
      <c r="BK127" s="593"/>
      <c r="BL127" s="610"/>
      <c r="BM127" s="612" t="s">
        <v>416</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1003582</v>
      </c>
      <c r="AB128" s="487"/>
      <c r="AC128" s="487"/>
      <c r="AD128" s="487"/>
      <c r="AE128" s="498"/>
      <c r="AF128" s="514">
        <v>825304</v>
      </c>
      <c r="AG128" s="487"/>
      <c r="AH128" s="487"/>
      <c r="AI128" s="487"/>
      <c r="AJ128" s="498"/>
      <c r="AK128" s="514">
        <v>837117</v>
      </c>
      <c r="AL128" s="487"/>
      <c r="AM128" s="487"/>
      <c r="AN128" s="487"/>
      <c r="AO128" s="498"/>
      <c r="AP128" s="541"/>
      <c r="AQ128" s="549"/>
      <c r="AR128" s="549"/>
      <c r="AS128" s="549"/>
      <c r="AT128" s="559"/>
      <c r="AU128" s="378"/>
      <c r="AV128" s="378"/>
      <c r="AW128" s="378"/>
      <c r="AX128" s="384" t="s">
        <v>301</v>
      </c>
      <c r="AY128" s="407"/>
      <c r="AZ128" s="407"/>
      <c r="BA128" s="407"/>
      <c r="BB128" s="407"/>
      <c r="BC128" s="407"/>
      <c r="BD128" s="407"/>
      <c r="BE128" s="470"/>
      <c r="BF128" s="613" t="s">
        <v>198</v>
      </c>
      <c r="BG128" s="617"/>
      <c r="BH128" s="617"/>
      <c r="BI128" s="617"/>
      <c r="BJ128" s="617"/>
      <c r="BK128" s="617"/>
      <c r="BL128" s="623"/>
      <c r="BM128" s="613">
        <v>11.79</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t="s">
        <v>198</v>
      </c>
      <c r="DH128" s="705"/>
      <c r="DI128" s="705"/>
      <c r="DJ128" s="705"/>
      <c r="DK128" s="705"/>
      <c r="DL128" s="705">
        <v>1004</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230</v>
      </c>
      <c r="X129" s="466"/>
      <c r="Y129" s="466"/>
      <c r="Z129" s="476"/>
      <c r="AA129" s="482">
        <v>30285929</v>
      </c>
      <c r="AB129" s="446"/>
      <c r="AC129" s="446"/>
      <c r="AD129" s="446"/>
      <c r="AE129" s="499"/>
      <c r="AF129" s="515">
        <v>29841720</v>
      </c>
      <c r="AG129" s="446"/>
      <c r="AH129" s="446"/>
      <c r="AI129" s="446"/>
      <c r="AJ129" s="499"/>
      <c r="AK129" s="515">
        <v>30391374</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198</v>
      </c>
      <c r="BG129" s="618"/>
      <c r="BH129" s="618"/>
      <c r="BI129" s="618"/>
      <c r="BJ129" s="618"/>
      <c r="BK129" s="618"/>
      <c r="BL129" s="624"/>
      <c r="BM129" s="614">
        <v>16.79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5300867</v>
      </c>
      <c r="AB130" s="446"/>
      <c r="AC130" s="446"/>
      <c r="AD130" s="446"/>
      <c r="AE130" s="499"/>
      <c r="AF130" s="515">
        <v>5377307</v>
      </c>
      <c r="AG130" s="446"/>
      <c r="AH130" s="446"/>
      <c r="AI130" s="446"/>
      <c r="AJ130" s="499"/>
      <c r="AK130" s="515">
        <v>5483834</v>
      </c>
      <c r="AL130" s="446"/>
      <c r="AM130" s="446"/>
      <c r="AN130" s="446"/>
      <c r="AO130" s="499"/>
      <c r="AP130" s="542"/>
      <c r="AQ130" s="550"/>
      <c r="AR130" s="550"/>
      <c r="AS130" s="550"/>
      <c r="AT130" s="560"/>
      <c r="AU130" s="576"/>
      <c r="AV130" s="576"/>
      <c r="AW130" s="576"/>
      <c r="AX130" s="585" t="s">
        <v>431</v>
      </c>
      <c r="AY130" s="378"/>
      <c r="AZ130" s="378"/>
      <c r="BA130" s="378"/>
      <c r="BB130" s="378"/>
      <c r="BC130" s="378"/>
      <c r="BD130" s="378"/>
      <c r="BE130" s="472"/>
      <c r="BF130" s="615">
        <v>6.8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24985062</v>
      </c>
      <c r="AB131" s="489"/>
      <c r="AC131" s="489"/>
      <c r="AD131" s="489"/>
      <c r="AE131" s="501"/>
      <c r="AF131" s="517">
        <v>24464413</v>
      </c>
      <c r="AG131" s="489"/>
      <c r="AH131" s="489"/>
      <c r="AI131" s="489"/>
      <c r="AJ131" s="501"/>
      <c r="AK131" s="517">
        <v>24907540</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1"/>
      <c r="BF131" s="616">
        <v>64.7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5.420502859</v>
      </c>
      <c r="AB132" s="490"/>
      <c r="AC132" s="490"/>
      <c r="AD132" s="490"/>
      <c r="AE132" s="502"/>
      <c r="AF132" s="518">
        <v>7.4044899419999997</v>
      </c>
      <c r="AG132" s="490"/>
      <c r="AH132" s="490"/>
      <c r="AI132" s="490"/>
      <c r="AJ132" s="502"/>
      <c r="AK132" s="518">
        <v>7.8660558209999998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5</v>
      </c>
      <c r="AB133" s="491"/>
      <c r="AC133" s="491"/>
      <c r="AD133" s="491"/>
      <c r="AE133" s="503"/>
      <c r="AF133" s="486">
        <v>6</v>
      </c>
      <c r="AG133" s="491"/>
      <c r="AH133" s="491"/>
      <c r="AI133" s="491"/>
      <c r="AJ133" s="503"/>
      <c r="AK133" s="486">
        <v>6.8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lBB+8LB9m6MDQ1ydJYBQSMKkK3/LuJPxlhQmIg/nip46yWM4xLV5l4/SEpQjCRgihYeArU9TCdNwJQj8GLCm1w==" saltValue="FvDxTDWIBGVnIsgiZB6hk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6"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1" zoomScale="69" zoomScaleNormal="85" zoomScaleSheetLayoutView="69" workbookViewId="0">
      <selection activeCell="AL69" sqref="AL69"/>
    </sheetView>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bbQEGbZeiL3M1LcUres6lTpsXqF1IaFK2s4027Nm5k0wC7qbNVVPx+I+ic63OiuzS3RCK628z5TMvSoJj9Im7Q==" saltValue="qISSSkDjRTWcZXC/SWSbxg=="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63" zoomScaleNormal="63" zoomScaleSheetLayoutView="55" workbookViewId="0">
      <selection activeCell="E53" sqref="E53:J53"/>
    </sheetView>
  </sheetViews>
  <sheetFormatPr defaultColWidth="0" defaultRowHeight="13.5" customHeight="1" zeroHeight="1"/>
  <cols>
    <col min="1" max="116" width="2.63281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UcFyplCyD4wdoeV1RyjbG0xE+8W7Jl97NBrwA1jb0m09LK0AtTjtBw1tiM6ij1GdRGjX+iU6Eqgu2YVz8pj2A==" saltValue="lKiKsjx1V5ds1WwKJFVorg==" spinCount="100000" sheet="1" objects="1" scenarios="1"/>
  <phoneticPr fontId="5"/>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51" zoomScaleSheetLayoutView="51" workbookViewId="0">
      <selection activeCell="E53" sqref="E53:J53"/>
    </sheetView>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c r="AS1" s="829"/>
      <c r="AT1" s="829"/>
    </row>
    <row r="2" spans="1:46">
      <c r="AS2" s="829"/>
      <c r="AT2" s="829"/>
    </row>
    <row r="3" spans="1:46">
      <c r="AS3" s="829"/>
      <c r="AT3" s="829"/>
    </row>
    <row r="4" spans="1:46">
      <c r="AS4" s="829"/>
      <c r="AT4" s="82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c r="A6" s="728"/>
      <c r="AK6" s="729" t="s">
        <v>325</v>
      </c>
      <c r="AL6" s="729"/>
      <c r="AM6" s="729"/>
      <c r="AN6" s="729"/>
    </row>
    <row r="7" spans="1:46" ht="13.5" customHeight="1">
      <c r="A7" s="728"/>
      <c r="AK7" s="740"/>
      <c r="AL7" s="753"/>
      <c r="AM7" s="753"/>
      <c r="AN7" s="770"/>
      <c r="AO7" s="783" t="s">
        <v>91</v>
      </c>
      <c r="AP7" s="795"/>
      <c r="AQ7" s="806" t="s">
        <v>500</v>
      </c>
      <c r="AR7" s="820"/>
    </row>
    <row r="8" spans="1:46">
      <c r="A8" s="728"/>
      <c r="AK8" s="741"/>
      <c r="AL8" s="754"/>
      <c r="AM8" s="754"/>
      <c r="AN8" s="771"/>
      <c r="AO8" s="784"/>
      <c r="AP8" s="796" t="s">
        <v>501</v>
      </c>
      <c r="AQ8" s="807" t="s">
        <v>502</v>
      </c>
      <c r="AR8" s="821" t="s">
        <v>420</v>
      </c>
    </row>
    <row r="9" spans="1:46">
      <c r="A9" s="728"/>
      <c r="AK9" s="742" t="s">
        <v>503</v>
      </c>
      <c r="AL9" s="755"/>
      <c r="AM9" s="755"/>
      <c r="AN9" s="772"/>
      <c r="AO9" s="785">
        <v>10649297</v>
      </c>
      <c r="AP9" s="785">
        <v>91785</v>
      </c>
      <c r="AQ9" s="808">
        <v>63160</v>
      </c>
      <c r="AR9" s="822">
        <v>45.3</v>
      </c>
    </row>
    <row r="10" spans="1:46" ht="13.5" customHeight="1">
      <c r="A10" s="728"/>
      <c r="AK10" s="742" t="s">
        <v>205</v>
      </c>
      <c r="AL10" s="755"/>
      <c r="AM10" s="755"/>
      <c r="AN10" s="772"/>
      <c r="AO10" s="786">
        <v>3263</v>
      </c>
      <c r="AP10" s="786">
        <v>28</v>
      </c>
      <c r="AQ10" s="809">
        <v>4257</v>
      </c>
      <c r="AR10" s="823">
        <v>-99.3</v>
      </c>
    </row>
    <row r="11" spans="1:46" ht="13.5" customHeight="1">
      <c r="A11" s="728"/>
      <c r="AK11" s="742" t="s">
        <v>396</v>
      </c>
      <c r="AL11" s="755"/>
      <c r="AM11" s="755"/>
      <c r="AN11" s="772"/>
      <c r="AO11" s="786">
        <v>29822</v>
      </c>
      <c r="AP11" s="786">
        <v>257</v>
      </c>
      <c r="AQ11" s="809">
        <v>595</v>
      </c>
      <c r="AR11" s="823">
        <v>-56.8</v>
      </c>
    </row>
    <row r="12" spans="1:46" ht="13.5" customHeight="1">
      <c r="A12" s="728"/>
      <c r="AK12" s="742" t="s">
        <v>133</v>
      </c>
      <c r="AL12" s="755"/>
      <c r="AM12" s="755"/>
      <c r="AN12" s="772"/>
      <c r="AO12" s="786" t="s">
        <v>198</v>
      </c>
      <c r="AP12" s="786" t="s">
        <v>198</v>
      </c>
      <c r="AQ12" s="809">
        <v>9</v>
      </c>
      <c r="AR12" s="823" t="s">
        <v>198</v>
      </c>
    </row>
    <row r="13" spans="1:46" ht="13.5" customHeight="1">
      <c r="A13" s="728"/>
      <c r="AK13" s="742" t="s">
        <v>504</v>
      </c>
      <c r="AL13" s="755"/>
      <c r="AM13" s="755"/>
      <c r="AN13" s="772"/>
      <c r="AO13" s="786">
        <v>318147</v>
      </c>
      <c r="AP13" s="786">
        <v>2742</v>
      </c>
      <c r="AQ13" s="809">
        <v>2608</v>
      </c>
      <c r="AR13" s="823">
        <v>5.0999999999999996</v>
      </c>
    </row>
    <row r="14" spans="1:46" ht="13.5" customHeight="1">
      <c r="A14" s="728"/>
      <c r="AK14" s="742" t="s">
        <v>505</v>
      </c>
      <c r="AL14" s="755"/>
      <c r="AM14" s="755"/>
      <c r="AN14" s="772"/>
      <c r="AO14" s="786">
        <v>312400</v>
      </c>
      <c r="AP14" s="786">
        <v>2693</v>
      </c>
      <c r="AQ14" s="809">
        <v>1202</v>
      </c>
      <c r="AR14" s="823">
        <v>124</v>
      </c>
    </row>
    <row r="15" spans="1:46" ht="13.5" customHeight="1">
      <c r="A15" s="728"/>
      <c r="AK15" s="743" t="s">
        <v>304</v>
      </c>
      <c r="AL15" s="756"/>
      <c r="AM15" s="756"/>
      <c r="AN15" s="773"/>
      <c r="AO15" s="786">
        <v>-681808</v>
      </c>
      <c r="AP15" s="786">
        <v>-5876</v>
      </c>
      <c r="AQ15" s="809">
        <v>-3084</v>
      </c>
      <c r="AR15" s="823">
        <v>90.5</v>
      </c>
    </row>
    <row r="16" spans="1:46">
      <c r="A16" s="728"/>
      <c r="AK16" s="743" t="s">
        <v>265</v>
      </c>
      <c r="AL16" s="756"/>
      <c r="AM16" s="756"/>
      <c r="AN16" s="773"/>
      <c r="AO16" s="786">
        <v>10631121</v>
      </c>
      <c r="AP16" s="786">
        <v>91628</v>
      </c>
      <c r="AQ16" s="809">
        <v>68747</v>
      </c>
      <c r="AR16" s="823">
        <v>33.299999999999997</v>
      </c>
    </row>
    <row r="17" spans="1:46">
      <c r="A17" s="728"/>
    </row>
    <row r="18" spans="1:46">
      <c r="A18" s="728"/>
      <c r="AQ18" s="801"/>
      <c r="AR18" s="801"/>
    </row>
    <row r="19" spans="1:46">
      <c r="A19" s="728"/>
      <c r="AK19" s="363" t="s">
        <v>185</v>
      </c>
    </row>
    <row r="20" spans="1:46">
      <c r="A20" s="728"/>
      <c r="AK20" s="744"/>
      <c r="AL20" s="757"/>
      <c r="AM20" s="757"/>
      <c r="AN20" s="774"/>
      <c r="AO20" s="787" t="s">
        <v>506</v>
      </c>
      <c r="AP20" s="797" t="s">
        <v>330</v>
      </c>
      <c r="AQ20" s="810" t="s">
        <v>41</v>
      </c>
      <c r="AR20" s="824"/>
    </row>
    <row r="21" spans="1:46" s="729" customFormat="1">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507</v>
      </c>
      <c r="AL21" s="758"/>
      <c r="AM21" s="758"/>
      <c r="AN21" s="775"/>
      <c r="AO21" s="788">
        <v>9.09</v>
      </c>
      <c r="AP21" s="798">
        <v>6.22</v>
      </c>
      <c r="AQ21" s="811">
        <v>2.87</v>
      </c>
      <c r="AR21" s="729"/>
      <c r="AS21" s="831"/>
      <c r="AT21" s="731"/>
    </row>
    <row r="22" spans="1:46" s="729" customFormat="1">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508</v>
      </c>
      <c r="AL22" s="758"/>
      <c r="AM22" s="758"/>
      <c r="AN22" s="775"/>
      <c r="AO22" s="789">
        <v>98.5</v>
      </c>
      <c r="AP22" s="799">
        <v>98.7</v>
      </c>
      <c r="AQ22" s="812">
        <v>-0.2</v>
      </c>
      <c r="AR22" s="801"/>
      <c r="AS22" s="831"/>
      <c r="AT22" s="731"/>
    </row>
    <row r="23" spans="1:46" s="729" customFormat="1">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c r="A27" s="734"/>
      <c r="AS27" s="829"/>
      <c r="AT27" s="829"/>
    </row>
    <row r="28" spans="1:46" ht="17.25">
      <c r="A28" s="730" t="s">
        <v>257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c r="A29" s="728"/>
      <c r="AK29" s="729" t="s">
        <v>63</v>
      </c>
      <c r="AL29" s="729"/>
      <c r="AM29" s="729"/>
      <c r="AN29" s="729"/>
      <c r="AS29" s="834"/>
    </row>
    <row r="30" spans="1:46" ht="13.5" customHeight="1">
      <c r="A30" s="728"/>
      <c r="AK30" s="740"/>
      <c r="AL30" s="753"/>
      <c r="AM30" s="753"/>
      <c r="AN30" s="770"/>
      <c r="AO30" s="783" t="s">
        <v>91</v>
      </c>
      <c r="AP30" s="795"/>
      <c r="AQ30" s="806" t="s">
        <v>500</v>
      </c>
      <c r="AR30" s="820"/>
    </row>
    <row r="31" spans="1:46">
      <c r="A31" s="728"/>
      <c r="AK31" s="741"/>
      <c r="AL31" s="754"/>
      <c r="AM31" s="754"/>
      <c r="AN31" s="771"/>
      <c r="AO31" s="784"/>
      <c r="AP31" s="796" t="s">
        <v>501</v>
      </c>
      <c r="AQ31" s="807" t="s">
        <v>502</v>
      </c>
      <c r="AR31" s="821" t="s">
        <v>420</v>
      </c>
    </row>
    <row r="32" spans="1:46" ht="27" customHeight="1">
      <c r="A32" s="728"/>
      <c r="AK32" s="746" t="s">
        <v>510</v>
      </c>
      <c r="AL32" s="759"/>
      <c r="AM32" s="759"/>
      <c r="AN32" s="776"/>
      <c r="AO32" s="786">
        <v>6821001</v>
      </c>
      <c r="AP32" s="786">
        <v>58789</v>
      </c>
      <c r="AQ32" s="813">
        <v>33476</v>
      </c>
      <c r="AR32" s="823">
        <v>75.599999999999994</v>
      </c>
    </row>
    <row r="33" spans="1:46" ht="13.5" customHeight="1">
      <c r="A33" s="728"/>
      <c r="AK33" s="746" t="s">
        <v>511</v>
      </c>
      <c r="AL33" s="759"/>
      <c r="AM33" s="759"/>
      <c r="AN33" s="776"/>
      <c r="AO33" s="786" t="s">
        <v>198</v>
      </c>
      <c r="AP33" s="786" t="s">
        <v>198</v>
      </c>
      <c r="AQ33" s="813" t="s">
        <v>198</v>
      </c>
      <c r="AR33" s="823" t="s">
        <v>198</v>
      </c>
    </row>
    <row r="34" spans="1:46" ht="27" customHeight="1">
      <c r="A34" s="728"/>
      <c r="AK34" s="746" t="s">
        <v>512</v>
      </c>
      <c r="AL34" s="759"/>
      <c r="AM34" s="759"/>
      <c r="AN34" s="776"/>
      <c r="AO34" s="786" t="s">
        <v>198</v>
      </c>
      <c r="AP34" s="786" t="s">
        <v>198</v>
      </c>
      <c r="AQ34" s="813">
        <v>23</v>
      </c>
      <c r="AR34" s="823" t="s">
        <v>198</v>
      </c>
    </row>
    <row r="35" spans="1:46" ht="27" customHeight="1">
      <c r="A35" s="728"/>
      <c r="AK35" s="746" t="s">
        <v>513</v>
      </c>
      <c r="AL35" s="759"/>
      <c r="AM35" s="759"/>
      <c r="AN35" s="776"/>
      <c r="AO35" s="786">
        <v>1268195</v>
      </c>
      <c r="AP35" s="786">
        <v>10930</v>
      </c>
      <c r="AQ35" s="813">
        <v>5696</v>
      </c>
      <c r="AR35" s="823">
        <v>91.9</v>
      </c>
    </row>
    <row r="36" spans="1:46" ht="27" customHeight="1">
      <c r="A36" s="728"/>
      <c r="AK36" s="746" t="s">
        <v>35</v>
      </c>
      <c r="AL36" s="759"/>
      <c r="AM36" s="759"/>
      <c r="AN36" s="776"/>
      <c r="AO36" s="786">
        <v>181865</v>
      </c>
      <c r="AP36" s="786">
        <v>1567</v>
      </c>
      <c r="AQ36" s="813">
        <v>1273</v>
      </c>
      <c r="AR36" s="823">
        <v>23.1</v>
      </c>
    </row>
    <row r="37" spans="1:46" ht="13.5" customHeight="1">
      <c r="A37" s="728"/>
      <c r="AK37" s="746" t="s">
        <v>343</v>
      </c>
      <c r="AL37" s="759"/>
      <c r="AM37" s="759"/>
      <c r="AN37" s="776"/>
      <c r="AO37" s="786">
        <v>9131</v>
      </c>
      <c r="AP37" s="786">
        <v>79</v>
      </c>
      <c r="AQ37" s="813">
        <v>486</v>
      </c>
      <c r="AR37" s="823">
        <v>-83.7</v>
      </c>
    </row>
    <row r="38" spans="1:46" ht="27" customHeight="1">
      <c r="A38" s="728"/>
      <c r="AK38" s="747" t="s">
        <v>514</v>
      </c>
      <c r="AL38" s="760"/>
      <c r="AM38" s="760"/>
      <c r="AN38" s="777"/>
      <c r="AO38" s="790" t="s">
        <v>198</v>
      </c>
      <c r="AP38" s="790" t="s">
        <v>198</v>
      </c>
      <c r="AQ38" s="814">
        <v>0</v>
      </c>
      <c r="AR38" s="812" t="s">
        <v>198</v>
      </c>
      <c r="AS38" s="834"/>
    </row>
    <row r="39" spans="1:46">
      <c r="A39" s="728"/>
      <c r="AK39" s="747" t="s">
        <v>89</v>
      </c>
      <c r="AL39" s="760"/>
      <c r="AM39" s="760"/>
      <c r="AN39" s="777"/>
      <c r="AO39" s="786">
        <v>-837117</v>
      </c>
      <c r="AP39" s="786">
        <v>-7215</v>
      </c>
      <c r="AQ39" s="813">
        <v>-6136</v>
      </c>
      <c r="AR39" s="823">
        <v>17.600000000000001</v>
      </c>
      <c r="AS39" s="834"/>
    </row>
    <row r="40" spans="1:46" ht="27" customHeight="1">
      <c r="A40" s="728"/>
      <c r="AK40" s="746" t="s">
        <v>515</v>
      </c>
      <c r="AL40" s="759"/>
      <c r="AM40" s="759"/>
      <c r="AN40" s="776"/>
      <c r="AO40" s="786">
        <v>-5483834</v>
      </c>
      <c r="AP40" s="786">
        <v>-47264</v>
      </c>
      <c r="AQ40" s="813">
        <v>-25079</v>
      </c>
      <c r="AR40" s="823">
        <v>88.5</v>
      </c>
      <c r="AS40" s="834"/>
    </row>
    <row r="41" spans="1:46">
      <c r="A41" s="728"/>
      <c r="AK41" s="748" t="s">
        <v>384</v>
      </c>
      <c r="AL41" s="761"/>
      <c r="AM41" s="761"/>
      <c r="AN41" s="778"/>
      <c r="AO41" s="786">
        <v>1959241</v>
      </c>
      <c r="AP41" s="786">
        <v>16886</v>
      </c>
      <c r="AQ41" s="813">
        <v>9740</v>
      </c>
      <c r="AR41" s="823">
        <v>73.400000000000006</v>
      </c>
      <c r="AS41" s="834"/>
    </row>
    <row r="42" spans="1:46">
      <c r="A42" s="728"/>
      <c r="AK42" s="749"/>
      <c r="AQ42" s="801"/>
      <c r="AR42" s="801"/>
      <c r="AS42" s="834"/>
    </row>
    <row r="43" spans="1:46">
      <c r="A43" s="728"/>
      <c r="AP43" s="802"/>
      <c r="AQ43" s="801"/>
      <c r="AS43" s="834"/>
    </row>
    <row r="44" spans="1:46">
      <c r="A44" s="728"/>
      <c r="AQ44" s="801"/>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516</v>
      </c>
    </row>
    <row r="48" spans="1:46">
      <c r="A48" s="728"/>
      <c r="AK48" s="736" t="s">
        <v>517</v>
      </c>
      <c r="AL48" s="736"/>
      <c r="AM48" s="736"/>
      <c r="AN48" s="736"/>
      <c r="AO48" s="736"/>
      <c r="AP48" s="736"/>
      <c r="AQ48" s="800"/>
      <c r="AR48" s="736"/>
    </row>
    <row r="49" spans="1:44" ht="13.5" customHeight="1">
      <c r="A49" s="728"/>
      <c r="AK49" s="750"/>
      <c r="AL49" s="762"/>
      <c r="AM49" s="766" t="s">
        <v>91</v>
      </c>
      <c r="AN49" s="779" t="s">
        <v>442</v>
      </c>
      <c r="AO49" s="791"/>
      <c r="AP49" s="791"/>
      <c r="AQ49" s="791"/>
      <c r="AR49" s="825"/>
    </row>
    <row r="50" spans="1:44">
      <c r="A50" s="728"/>
      <c r="AK50" s="751"/>
      <c r="AL50" s="763"/>
      <c r="AM50" s="767"/>
      <c r="AN50" s="780" t="s">
        <v>492</v>
      </c>
      <c r="AO50" s="792" t="s">
        <v>493</v>
      </c>
      <c r="AP50" s="803" t="s">
        <v>518</v>
      </c>
      <c r="AQ50" s="816" t="s">
        <v>378</v>
      </c>
      <c r="AR50" s="826" t="s">
        <v>519</v>
      </c>
    </row>
    <row r="51" spans="1:44">
      <c r="A51" s="728"/>
      <c r="AK51" s="750" t="s">
        <v>520</v>
      </c>
      <c r="AL51" s="762"/>
      <c r="AM51" s="768">
        <v>10616422</v>
      </c>
      <c r="AN51" s="781">
        <v>90544</v>
      </c>
      <c r="AO51" s="793">
        <v>-43.1</v>
      </c>
      <c r="AP51" s="804">
        <v>42836</v>
      </c>
      <c r="AQ51" s="817">
        <v>-0.9</v>
      </c>
      <c r="AR51" s="827">
        <v>-42.2</v>
      </c>
    </row>
    <row r="52" spans="1:44">
      <c r="A52" s="728"/>
      <c r="AK52" s="752"/>
      <c r="AL52" s="764" t="s">
        <v>267</v>
      </c>
      <c r="AM52" s="769">
        <v>5676649</v>
      </c>
      <c r="AN52" s="782">
        <v>48414</v>
      </c>
      <c r="AO52" s="794">
        <v>-30.9</v>
      </c>
      <c r="AP52" s="805">
        <v>22936</v>
      </c>
      <c r="AQ52" s="818">
        <v>1.4</v>
      </c>
      <c r="AR52" s="828">
        <v>-32.299999999999997</v>
      </c>
    </row>
    <row r="53" spans="1:44">
      <c r="A53" s="728"/>
      <c r="AK53" s="750" t="s">
        <v>480</v>
      </c>
      <c r="AL53" s="762"/>
      <c r="AM53" s="768">
        <v>11521323</v>
      </c>
      <c r="AN53" s="781">
        <v>98435</v>
      </c>
      <c r="AO53" s="793">
        <v>8.6999999999999993</v>
      </c>
      <c r="AP53" s="804">
        <v>44161</v>
      </c>
      <c r="AQ53" s="817">
        <v>3.1</v>
      </c>
      <c r="AR53" s="827">
        <v>5.6</v>
      </c>
    </row>
    <row r="54" spans="1:44">
      <c r="A54" s="728"/>
      <c r="AK54" s="752"/>
      <c r="AL54" s="764" t="s">
        <v>267</v>
      </c>
      <c r="AM54" s="769">
        <v>5480841</v>
      </c>
      <c r="AN54" s="782">
        <v>46827</v>
      </c>
      <c r="AO54" s="794">
        <v>-3.3</v>
      </c>
      <c r="AP54" s="805">
        <v>23644</v>
      </c>
      <c r="AQ54" s="818">
        <v>3.1</v>
      </c>
      <c r="AR54" s="828">
        <v>-6.4</v>
      </c>
    </row>
    <row r="55" spans="1:44">
      <c r="A55" s="728"/>
      <c r="AK55" s="750" t="s">
        <v>313</v>
      </c>
      <c r="AL55" s="762"/>
      <c r="AM55" s="768">
        <v>9846363</v>
      </c>
      <c r="AN55" s="781">
        <v>84410</v>
      </c>
      <c r="AO55" s="793">
        <v>-14.2</v>
      </c>
      <c r="AP55" s="804">
        <v>43955</v>
      </c>
      <c r="AQ55" s="817">
        <v>-0.5</v>
      </c>
      <c r="AR55" s="827">
        <v>-13.7</v>
      </c>
    </row>
    <row r="56" spans="1:44">
      <c r="A56" s="728"/>
      <c r="AK56" s="752"/>
      <c r="AL56" s="764" t="s">
        <v>267</v>
      </c>
      <c r="AM56" s="769">
        <v>5647825</v>
      </c>
      <c r="AN56" s="782">
        <v>48417</v>
      </c>
      <c r="AO56" s="794">
        <v>3.4</v>
      </c>
      <c r="AP56" s="805">
        <v>21318</v>
      </c>
      <c r="AQ56" s="818">
        <v>-9.8000000000000007</v>
      </c>
      <c r="AR56" s="828">
        <v>13.2</v>
      </c>
    </row>
    <row r="57" spans="1:44">
      <c r="A57" s="728"/>
      <c r="AK57" s="750" t="s">
        <v>137</v>
      </c>
      <c r="AL57" s="762"/>
      <c r="AM57" s="768">
        <v>9618602</v>
      </c>
      <c r="AN57" s="781">
        <v>82763</v>
      </c>
      <c r="AO57" s="793">
        <v>-2</v>
      </c>
      <c r="AP57" s="804">
        <v>41921</v>
      </c>
      <c r="AQ57" s="817">
        <v>-4.5999999999999996</v>
      </c>
      <c r="AR57" s="827">
        <v>2.6</v>
      </c>
    </row>
    <row r="58" spans="1:44">
      <c r="A58" s="728"/>
      <c r="AK58" s="752"/>
      <c r="AL58" s="764" t="s">
        <v>267</v>
      </c>
      <c r="AM58" s="769">
        <v>5237054</v>
      </c>
      <c r="AN58" s="782">
        <v>45062</v>
      </c>
      <c r="AO58" s="794">
        <v>-6.9</v>
      </c>
      <c r="AP58" s="805">
        <v>21655</v>
      </c>
      <c r="AQ58" s="818">
        <v>1.6</v>
      </c>
      <c r="AR58" s="828">
        <v>-8.5</v>
      </c>
    </row>
    <row r="59" spans="1:44">
      <c r="A59" s="728"/>
      <c r="AK59" s="750" t="s">
        <v>521</v>
      </c>
      <c r="AL59" s="762"/>
      <c r="AM59" s="768">
        <v>7524631</v>
      </c>
      <c r="AN59" s="781">
        <v>64854</v>
      </c>
      <c r="AO59" s="793">
        <v>-21.6</v>
      </c>
      <c r="AP59" s="804">
        <v>44585</v>
      </c>
      <c r="AQ59" s="817">
        <v>6.4</v>
      </c>
      <c r="AR59" s="827">
        <v>-28</v>
      </c>
    </row>
    <row r="60" spans="1:44">
      <c r="A60" s="728"/>
      <c r="AK60" s="752"/>
      <c r="AL60" s="764" t="s">
        <v>267</v>
      </c>
      <c r="AM60" s="769">
        <v>4836153</v>
      </c>
      <c r="AN60" s="782">
        <v>41682</v>
      </c>
      <c r="AO60" s="794">
        <v>-7.5</v>
      </c>
      <c r="AP60" s="805">
        <v>23077</v>
      </c>
      <c r="AQ60" s="818">
        <v>6.6</v>
      </c>
      <c r="AR60" s="828">
        <v>-14.1</v>
      </c>
    </row>
    <row r="61" spans="1:44">
      <c r="A61" s="728"/>
      <c r="AK61" s="750" t="s">
        <v>522</v>
      </c>
      <c r="AL61" s="765"/>
      <c r="AM61" s="768">
        <v>9825468</v>
      </c>
      <c r="AN61" s="781">
        <v>84201</v>
      </c>
      <c r="AO61" s="793">
        <v>-14.4</v>
      </c>
      <c r="AP61" s="804">
        <v>43492</v>
      </c>
      <c r="AQ61" s="819">
        <v>0.7</v>
      </c>
      <c r="AR61" s="827">
        <v>-15.1</v>
      </c>
    </row>
    <row r="62" spans="1:44">
      <c r="A62" s="728"/>
      <c r="AK62" s="752"/>
      <c r="AL62" s="764" t="s">
        <v>267</v>
      </c>
      <c r="AM62" s="769">
        <v>5375704</v>
      </c>
      <c r="AN62" s="782">
        <v>46080</v>
      </c>
      <c r="AO62" s="794">
        <v>-9</v>
      </c>
      <c r="AP62" s="805">
        <v>22526</v>
      </c>
      <c r="AQ62" s="818">
        <v>0.6</v>
      </c>
      <c r="AR62" s="828">
        <v>-9.6</v>
      </c>
    </row>
    <row r="63" spans="1:44">
      <c r="A63" s="728"/>
    </row>
    <row r="64" spans="1:44">
      <c r="A64" s="728"/>
    </row>
    <row r="65" spans="1:46">
      <c r="A65" s="728"/>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68" spans="1:46" ht="13.5" hidden="1" customHeight="1"/>
    <row r="69" spans="1:46" ht="13.5" hidden="1" customHeight="1"/>
    <row r="70" spans="1:46" hidden="1"/>
    <row r="71" spans="1:46" hidden="1"/>
    <row r="72" spans="1:46" hidden="1"/>
    <row r="73" spans="1:46" hidden="1"/>
  </sheetData>
  <sheetProtection algorithmName="SHA-512" hashValue="HjSt3XnLeUEajMRb7iwsnS97mBdZuaohHPFf8+IfjtFNynLtP5WUAwgK6fl2av7ltDseHWfdYCfvXheaw+mqLw==" saltValue="Ksx1FViXbz/x2EOJRqlmu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51" zoomScaleNormal="51" zoomScaleSheetLayoutView="55" workbookViewId="0">
      <selection activeCell="E53" sqref="E53:J53"/>
    </sheetView>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1" spans="125:125" ht="13.5" hidden="1" customHeight="1">
      <c r="DU121" s="726"/>
    </row>
  </sheetData>
  <sheetProtection algorithmName="SHA-512" hashValue="hO2ldTTjzM2F2HGTK2bUJPmYEywd5V4KxhqVekFhNdls7eCmpkUaTHi4S5AxUVil/cJz3qT4+8GVPsxRA5DnyA==" saltValue="o17gTrclTPECbgBhylT9K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46" zoomScaleNormal="46" zoomScaleSheetLayoutView="55" workbookViewId="0">
      <selection activeCell="E53" sqref="E53:J53"/>
    </sheetView>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MFGxD5N2Jq8poNGpokqkJE60mRFHimY4pFkWiqGLggi3+Qd5BLtu8MOKmed4egFdi5Ul7wKUnDsd7g1lpEuimw==" saltValue="TLRdoBH2OjSBopbxnUSAc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9" zoomScaleNormal="69" zoomScaleSheetLayoutView="100" workbookViewId="0">
      <selection activeCell="E53" sqref="E53:J53"/>
    </sheetView>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5</v>
      </c>
      <c r="C46" s="840"/>
      <c r="D46" s="840"/>
      <c r="E46" s="844" t="s">
        <v>18</v>
      </c>
      <c r="F46" s="848" t="s">
        <v>524</v>
      </c>
      <c r="G46" s="852" t="s">
        <v>525</v>
      </c>
      <c r="H46" s="852" t="s">
        <v>526</v>
      </c>
      <c r="I46" s="852" t="s">
        <v>527</v>
      </c>
      <c r="J46" s="857" t="s">
        <v>248</v>
      </c>
    </row>
    <row r="47" spans="2:10" ht="57.75" customHeight="1">
      <c r="B47" s="837"/>
      <c r="C47" s="841" t="s">
        <v>3</v>
      </c>
      <c r="D47" s="841"/>
      <c r="E47" s="845"/>
      <c r="F47" s="849">
        <v>18.71</v>
      </c>
      <c r="G47" s="853">
        <v>17.96</v>
      </c>
      <c r="H47" s="853">
        <v>20.350000000000001</v>
      </c>
      <c r="I47" s="853">
        <v>21.69</v>
      </c>
      <c r="J47" s="858">
        <v>21.56</v>
      </c>
    </row>
    <row r="48" spans="2:10" ht="57.75" customHeight="1">
      <c r="B48" s="838"/>
      <c r="C48" s="842" t="s">
        <v>9</v>
      </c>
      <c r="D48" s="842"/>
      <c r="E48" s="846"/>
      <c r="F48" s="850">
        <v>0.61</v>
      </c>
      <c r="G48" s="854">
        <v>0.48</v>
      </c>
      <c r="H48" s="854">
        <v>3.04</v>
      </c>
      <c r="I48" s="854">
        <v>0.68</v>
      </c>
      <c r="J48" s="859">
        <v>1.71</v>
      </c>
    </row>
    <row r="49" spans="2:10" ht="57.75" customHeight="1">
      <c r="B49" s="839"/>
      <c r="C49" s="843" t="s">
        <v>16</v>
      </c>
      <c r="D49" s="843"/>
      <c r="E49" s="847"/>
      <c r="F49" s="851" t="s">
        <v>434</v>
      </c>
      <c r="G49" s="855" t="s">
        <v>528</v>
      </c>
      <c r="H49" s="855">
        <v>5.65</v>
      </c>
      <c r="I49" s="855" t="s">
        <v>487</v>
      </c>
      <c r="J49" s="860">
        <v>1.43</v>
      </c>
    </row>
    <row r="50" spans="2:10"/>
  </sheetData>
  <sheetProtection algorithmName="SHA-512" hashValue="q3dYpt0IEILUU8IjH5BnpTuzJ5L3D5fyERSNqX+sHJls1u0mm8LGB/rA1XcoeyXTfnHfMEfOo6I7/Fls8j6J5A==" saltValue="tNDr+FHzvMfSR+ioom7kj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69" zoomScaleNormal="69" zoomScaleSheetLayoutView="100" workbookViewId="0">
      <selection activeCell="E53" sqref="E53:J53"/>
    </sheetView>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11</v>
      </c>
      <c r="C33" s="868"/>
      <c r="D33" s="868"/>
      <c r="E33" s="873" t="s">
        <v>18</v>
      </c>
      <c r="F33" s="877" t="s">
        <v>524</v>
      </c>
      <c r="G33" s="880" t="s">
        <v>525</v>
      </c>
      <c r="H33" s="880" t="s">
        <v>526</v>
      </c>
      <c r="I33" s="880" t="s">
        <v>527</v>
      </c>
      <c r="J33" s="883" t="s">
        <v>248</v>
      </c>
      <c r="K33" s="861"/>
      <c r="L33" s="861"/>
      <c r="M33" s="861"/>
      <c r="N33" s="861"/>
      <c r="O33" s="861"/>
      <c r="P33" s="861"/>
    </row>
    <row r="34" spans="1:16" ht="39" customHeight="1">
      <c r="A34" s="861"/>
      <c r="B34" s="863"/>
      <c r="C34" s="869" t="s">
        <v>463</v>
      </c>
      <c r="D34" s="869"/>
      <c r="E34" s="874"/>
      <c r="F34" s="878">
        <v>2.2999999999999998</v>
      </c>
      <c r="G34" s="881">
        <v>2.1800000000000002</v>
      </c>
      <c r="H34" s="881">
        <v>2.0299999999999998</v>
      </c>
      <c r="I34" s="881">
        <v>2.09</v>
      </c>
      <c r="J34" s="884">
        <v>2.15</v>
      </c>
      <c r="K34" s="861"/>
      <c r="L34" s="861"/>
      <c r="M34" s="861"/>
      <c r="N34" s="861"/>
      <c r="O34" s="861"/>
      <c r="P34" s="861"/>
    </row>
    <row r="35" spans="1:16" ht="39" customHeight="1">
      <c r="A35" s="861"/>
      <c r="B35" s="864"/>
      <c r="C35" s="870" t="s">
        <v>345</v>
      </c>
      <c r="D35" s="870"/>
      <c r="E35" s="875"/>
      <c r="F35" s="879" t="s">
        <v>198</v>
      </c>
      <c r="G35" s="882">
        <v>1.1399999999999999</v>
      </c>
      <c r="H35" s="882">
        <v>1.1399999999999999</v>
      </c>
      <c r="I35" s="882">
        <v>1.55</v>
      </c>
      <c r="J35" s="885">
        <v>1.55</v>
      </c>
      <c r="K35" s="861"/>
      <c r="L35" s="861"/>
      <c r="M35" s="861"/>
      <c r="N35" s="861"/>
      <c r="O35" s="861"/>
      <c r="P35" s="861"/>
    </row>
    <row r="36" spans="1:16" ht="39" customHeight="1">
      <c r="A36" s="861"/>
      <c r="B36" s="864"/>
      <c r="C36" s="870" t="s">
        <v>451</v>
      </c>
      <c r="D36" s="870"/>
      <c r="E36" s="875"/>
      <c r="F36" s="879">
        <v>0.43</v>
      </c>
      <c r="G36" s="882">
        <v>0.39</v>
      </c>
      <c r="H36" s="882">
        <v>2.97</v>
      </c>
      <c r="I36" s="882">
        <v>0.41</v>
      </c>
      <c r="J36" s="885">
        <v>1.27</v>
      </c>
      <c r="K36" s="861"/>
      <c r="L36" s="861"/>
      <c r="M36" s="861"/>
      <c r="N36" s="861"/>
      <c r="O36" s="861"/>
      <c r="P36" s="861"/>
    </row>
    <row r="37" spans="1:16" ht="39" customHeight="1">
      <c r="A37" s="861"/>
      <c r="B37" s="864"/>
      <c r="C37" s="870" t="s">
        <v>25</v>
      </c>
      <c r="D37" s="870"/>
      <c r="E37" s="875"/>
      <c r="F37" s="879">
        <v>0.42</v>
      </c>
      <c r="G37" s="882">
        <v>1.07</v>
      </c>
      <c r="H37" s="882">
        <v>0.87</v>
      </c>
      <c r="I37" s="882">
        <v>1.47</v>
      </c>
      <c r="J37" s="885">
        <v>0.98</v>
      </c>
      <c r="K37" s="861"/>
      <c r="L37" s="861"/>
      <c r="M37" s="861"/>
      <c r="N37" s="861"/>
      <c r="O37" s="861"/>
      <c r="P37" s="861"/>
    </row>
    <row r="38" spans="1:16" ht="39" customHeight="1">
      <c r="A38" s="861"/>
      <c r="B38" s="864"/>
      <c r="C38" s="870" t="s">
        <v>281</v>
      </c>
      <c r="D38" s="870"/>
      <c r="E38" s="875"/>
      <c r="F38" s="879">
        <v>0</v>
      </c>
      <c r="G38" s="882">
        <v>0</v>
      </c>
      <c r="H38" s="882">
        <v>0</v>
      </c>
      <c r="I38" s="882">
        <v>0.21</v>
      </c>
      <c r="J38" s="885">
        <v>0.23</v>
      </c>
      <c r="K38" s="861"/>
      <c r="L38" s="861"/>
      <c r="M38" s="861"/>
      <c r="N38" s="861"/>
      <c r="O38" s="861"/>
      <c r="P38" s="861"/>
    </row>
    <row r="39" spans="1:16" ht="39" customHeight="1">
      <c r="A39" s="861"/>
      <c r="B39" s="864"/>
      <c r="C39" s="870" t="s">
        <v>226</v>
      </c>
      <c r="D39" s="870"/>
      <c r="E39" s="875"/>
      <c r="F39" s="879">
        <v>0.28000000000000003</v>
      </c>
      <c r="G39" s="882">
        <v>0.31</v>
      </c>
      <c r="H39" s="882">
        <v>0.56999999999999995</v>
      </c>
      <c r="I39" s="882">
        <v>0.37</v>
      </c>
      <c r="J39" s="885">
        <v>0.22</v>
      </c>
      <c r="K39" s="861"/>
      <c r="L39" s="861"/>
      <c r="M39" s="861"/>
      <c r="N39" s="861"/>
      <c r="O39" s="861"/>
      <c r="P39" s="861"/>
    </row>
    <row r="40" spans="1:16" ht="39" customHeight="1">
      <c r="A40" s="861"/>
      <c r="B40" s="864"/>
      <c r="C40" s="870" t="s">
        <v>454</v>
      </c>
      <c r="D40" s="870"/>
      <c r="E40" s="875"/>
      <c r="F40" s="879">
        <v>2.e-002</v>
      </c>
      <c r="G40" s="882">
        <v>1.e-002</v>
      </c>
      <c r="H40" s="882">
        <v>0</v>
      </c>
      <c r="I40" s="882">
        <v>0</v>
      </c>
      <c r="J40" s="885">
        <v>0.12</v>
      </c>
      <c r="K40" s="861"/>
      <c r="L40" s="861"/>
      <c r="M40" s="861"/>
      <c r="N40" s="861"/>
      <c r="O40" s="861"/>
      <c r="P40" s="861"/>
    </row>
    <row r="41" spans="1:16" ht="39" customHeight="1">
      <c r="A41" s="861"/>
      <c r="B41" s="864"/>
      <c r="C41" s="870" t="s">
        <v>453</v>
      </c>
      <c r="D41" s="870"/>
      <c r="E41" s="875"/>
      <c r="F41" s="879">
        <v>5.e-002</v>
      </c>
      <c r="G41" s="882">
        <v>5.e-002</v>
      </c>
      <c r="H41" s="882">
        <v>4.e-002</v>
      </c>
      <c r="I41" s="882">
        <v>4.e-002</v>
      </c>
      <c r="J41" s="885">
        <v>4.e-002</v>
      </c>
      <c r="K41" s="861"/>
      <c r="L41" s="861"/>
      <c r="M41" s="861"/>
      <c r="N41" s="861"/>
      <c r="O41" s="861"/>
      <c r="P41" s="861"/>
    </row>
    <row r="42" spans="1:16" ht="39" customHeight="1">
      <c r="A42" s="861"/>
      <c r="B42" s="865"/>
      <c r="C42" s="870" t="s">
        <v>529</v>
      </c>
      <c r="D42" s="870"/>
      <c r="E42" s="875"/>
      <c r="F42" s="879" t="s">
        <v>198</v>
      </c>
      <c r="G42" s="882" t="s">
        <v>198</v>
      </c>
      <c r="H42" s="882" t="s">
        <v>198</v>
      </c>
      <c r="I42" s="882" t="s">
        <v>198</v>
      </c>
      <c r="J42" s="885" t="s">
        <v>198</v>
      </c>
      <c r="K42" s="861"/>
      <c r="L42" s="861"/>
      <c r="M42" s="861"/>
      <c r="N42" s="861"/>
      <c r="O42" s="861"/>
      <c r="P42" s="861"/>
    </row>
    <row r="43" spans="1:16" ht="39" customHeight="1">
      <c r="A43" s="861"/>
      <c r="B43" s="866"/>
      <c r="C43" s="871" t="s">
        <v>486</v>
      </c>
      <c r="D43" s="871"/>
      <c r="E43" s="876"/>
      <c r="F43" s="851">
        <v>11.84</v>
      </c>
      <c r="G43" s="855">
        <v>11.53</v>
      </c>
      <c r="H43" s="855">
        <v>10.43</v>
      </c>
      <c r="I43" s="855">
        <v>9.51</v>
      </c>
      <c r="J43" s="860">
        <v>5.e-002</v>
      </c>
      <c r="K43" s="861"/>
      <c r="L43" s="861"/>
      <c r="M43" s="861"/>
      <c r="N43" s="861"/>
      <c r="O43" s="861"/>
      <c r="P43" s="861"/>
    </row>
    <row r="44" spans="1:16" ht="39" customHeight="1">
      <c r="A44" s="861"/>
      <c r="B44" s="867"/>
      <c r="C44" s="872"/>
      <c r="D44" s="872"/>
      <c r="E44" s="872"/>
      <c r="F44" s="861"/>
      <c r="G44" s="861"/>
      <c r="H44" s="861"/>
      <c r="I44" s="861"/>
      <c r="J44" s="86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jtVAV9vcWk0DTfUCtDI6oC7sZo5wENv2+xbWKUeB2TrzJ0QKLbZDtJGG0b7NL6G3XJeQORqHQ2wMM0AFmsSNbw==" saltValue="epllhaUAJpGk5fENx2/7e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59" zoomScaleNormal="59" zoomScaleSheetLayoutView="55" workbookViewId="0">
      <selection activeCell="E53" sqref="E53:J53"/>
    </sheetView>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21</v>
      </c>
      <c r="P43" s="734"/>
      <c r="Q43" s="734"/>
      <c r="R43" s="734"/>
      <c r="S43" s="734"/>
      <c r="T43" s="734"/>
      <c r="U43" s="734"/>
    </row>
    <row r="44" spans="1:21" ht="30.75" customHeight="1">
      <c r="A44" s="734"/>
      <c r="B44" s="886" t="s">
        <v>22</v>
      </c>
      <c r="C44" s="900"/>
      <c r="D44" s="900"/>
      <c r="E44" s="919"/>
      <c r="F44" s="919"/>
      <c r="G44" s="919"/>
      <c r="H44" s="919"/>
      <c r="I44" s="919"/>
      <c r="J44" s="928" t="s">
        <v>18</v>
      </c>
      <c r="K44" s="936" t="s">
        <v>524</v>
      </c>
      <c r="L44" s="945" t="s">
        <v>525</v>
      </c>
      <c r="M44" s="945" t="s">
        <v>526</v>
      </c>
      <c r="N44" s="945" t="s">
        <v>527</v>
      </c>
      <c r="O44" s="954" t="s">
        <v>248</v>
      </c>
      <c r="P44" s="734"/>
      <c r="Q44" s="734"/>
      <c r="R44" s="734"/>
      <c r="S44" s="734"/>
      <c r="T44" s="734"/>
      <c r="U44" s="734"/>
    </row>
    <row r="45" spans="1:21" ht="30.75" customHeight="1">
      <c r="A45" s="734"/>
      <c r="B45" s="887" t="s">
        <v>26</v>
      </c>
      <c r="C45" s="901"/>
      <c r="D45" s="911"/>
      <c r="E45" s="920" t="s">
        <v>23</v>
      </c>
      <c r="F45" s="920"/>
      <c r="G45" s="920"/>
      <c r="H45" s="920"/>
      <c r="I45" s="920"/>
      <c r="J45" s="929"/>
      <c r="K45" s="937">
        <v>5464</v>
      </c>
      <c r="L45" s="946">
        <v>5929</v>
      </c>
      <c r="M45" s="946">
        <v>6182</v>
      </c>
      <c r="N45" s="946">
        <v>6529</v>
      </c>
      <c r="O45" s="955">
        <v>6821</v>
      </c>
      <c r="P45" s="734"/>
      <c r="Q45" s="734"/>
      <c r="R45" s="734"/>
      <c r="S45" s="734"/>
      <c r="T45" s="734"/>
      <c r="U45" s="734"/>
    </row>
    <row r="46" spans="1:21" ht="30.75" customHeight="1">
      <c r="A46" s="734"/>
      <c r="B46" s="888"/>
      <c r="C46" s="902"/>
      <c r="D46" s="912"/>
      <c r="E46" s="921" t="s">
        <v>29</v>
      </c>
      <c r="F46" s="921"/>
      <c r="G46" s="921"/>
      <c r="H46" s="921"/>
      <c r="I46" s="921"/>
      <c r="J46" s="930"/>
      <c r="K46" s="938" t="s">
        <v>198</v>
      </c>
      <c r="L46" s="947" t="s">
        <v>198</v>
      </c>
      <c r="M46" s="947" t="s">
        <v>198</v>
      </c>
      <c r="N46" s="947" t="s">
        <v>198</v>
      </c>
      <c r="O46" s="956" t="s">
        <v>198</v>
      </c>
      <c r="P46" s="734"/>
      <c r="Q46" s="734"/>
      <c r="R46" s="734"/>
      <c r="S46" s="734"/>
      <c r="T46" s="734"/>
      <c r="U46" s="734"/>
    </row>
    <row r="47" spans="1:21" ht="30.75" customHeight="1">
      <c r="A47" s="734"/>
      <c r="B47" s="888"/>
      <c r="C47" s="902"/>
      <c r="D47" s="912"/>
      <c r="E47" s="921" t="s">
        <v>34</v>
      </c>
      <c r="F47" s="921"/>
      <c r="G47" s="921"/>
      <c r="H47" s="921"/>
      <c r="I47" s="921"/>
      <c r="J47" s="930"/>
      <c r="K47" s="938" t="s">
        <v>198</v>
      </c>
      <c r="L47" s="947" t="s">
        <v>198</v>
      </c>
      <c r="M47" s="947" t="s">
        <v>198</v>
      </c>
      <c r="N47" s="947" t="s">
        <v>198</v>
      </c>
      <c r="O47" s="956" t="s">
        <v>198</v>
      </c>
      <c r="P47" s="734"/>
      <c r="Q47" s="734"/>
      <c r="R47" s="734"/>
      <c r="S47" s="734"/>
      <c r="T47" s="734"/>
      <c r="U47" s="734"/>
    </row>
    <row r="48" spans="1:21" ht="30.75" customHeight="1">
      <c r="A48" s="734"/>
      <c r="B48" s="888"/>
      <c r="C48" s="902"/>
      <c r="D48" s="912"/>
      <c r="E48" s="921" t="s">
        <v>37</v>
      </c>
      <c r="F48" s="921"/>
      <c r="G48" s="921"/>
      <c r="H48" s="921"/>
      <c r="I48" s="921"/>
      <c r="J48" s="930"/>
      <c r="K48" s="938">
        <v>1545</v>
      </c>
      <c r="L48" s="947">
        <v>1552</v>
      </c>
      <c r="M48" s="947">
        <v>1467</v>
      </c>
      <c r="N48" s="947">
        <v>1476</v>
      </c>
      <c r="O48" s="956">
        <v>1268</v>
      </c>
      <c r="P48" s="734"/>
      <c r="Q48" s="734"/>
      <c r="R48" s="734"/>
      <c r="S48" s="734"/>
      <c r="T48" s="734"/>
      <c r="U48" s="734"/>
    </row>
    <row r="49" spans="1:21" ht="30.75" customHeight="1">
      <c r="A49" s="734"/>
      <c r="B49" s="888"/>
      <c r="C49" s="902"/>
      <c r="D49" s="912"/>
      <c r="E49" s="921" t="s">
        <v>0</v>
      </c>
      <c r="F49" s="921"/>
      <c r="G49" s="921"/>
      <c r="H49" s="921"/>
      <c r="I49" s="921"/>
      <c r="J49" s="930"/>
      <c r="K49" s="938" t="s">
        <v>198</v>
      </c>
      <c r="L49" s="947" t="s">
        <v>198</v>
      </c>
      <c r="M49" s="947" t="s">
        <v>198</v>
      </c>
      <c r="N49" s="947" t="s">
        <v>198</v>
      </c>
      <c r="O49" s="956">
        <v>182</v>
      </c>
      <c r="P49" s="734"/>
      <c r="Q49" s="734"/>
      <c r="R49" s="734"/>
      <c r="S49" s="734"/>
      <c r="T49" s="734"/>
      <c r="U49" s="734"/>
    </row>
    <row r="50" spans="1:21" ht="30.75" customHeight="1">
      <c r="A50" s="734"/>
      <c r="B50" s="888"/>
      <c r="C50" s="902"/>
      <c r="D50" s="912"/>
      <c r="E50" s="921" t="s">
        <v>42</v>
      </c>
      <c r="F50" s="921"/>
      <c r="G50" s="921"/>
      <c r="H50" s="921"/>
      <c r="I50" s="921"/>
      <c r="J50" s="930"/>
      <c r="K50" s="938">
        <v>10</v>
      </c>
      <c r="L50" s="947">
        <v>9</v>
      </c>
      <c r="M50" s="947">
        <v>9</v>
      </c>
      <c r="N50" s="947">
        <v>9</v>
      </c>
      <c r="O50" s="956">
        <v>9</v>
      </c>
      <c r="P50" s="734"/>
      <c r="Q50" s="734"/>
      <c r="R50" s="734"/>
      <c r="S50" s="734"/>
      <c r="T50" s="734"/>
      <c r="U50" s="734"/>
    </row>
    <row r="51" spans="1:21" ht="30.75" customHeight="1">
      <c r="A51" s="734"/>
      <c r="B51" s="889"/>
      <c r="C51" s="903"/>
      <c r="D51" s="913"/>
      <c r="E51" s="921" t="s">
        <v>44</v>
      </c>
      <c r="F51" s="921"/>
      <c r="G51" s="921"/>
      <c r="H51" s="921"/>
      <c r="I51" s="921"/>
      <c r="J51" s="930"/>
      <c r="K51" s="938">
        <v>3</v>
      </c>
      <c r="L51" s="947">
        <v>7</v>
      </c>
      <c r="M51" s="947" t="s">
        <v>198</v>
      </c>
      <c r="N51" s="947" t="s">
        <v>198</v>
      </c>
      <c r="O51" s="956" t="s">
        <v>198</v>
      </c>
      <c r="P51" s="734"/>
      <c r="Q51" s="734"/>
      <c r="R51" s="734"/>
      <c r="S51" s="734"/>
      <c r="T51" s="734"/>
      <c r="U51" s="734"/>
    </row>
    <row r="52" spans="1:21" ht="30.75" customHeight="1">
      <c r="A52" s="734"/>
      <c r="B52" s="890" t="s">
        <v>47</v>
      </c>
      <c r="C52" s="904"/>
      <c r="D52" s="913"/>
      <c r="E52" s="921" t="s">
        <v>49</v>
      </c>
      <c r="F52" s="921"/>
      <c r="G52" s="921"/>
      <c r="H52" s="921"/>
      <c r="I52" s="921"/>
      <c r="J52" s="930"/>
      <c r="K52" s="938">
        <v>6039</v>
      </c>
      <c r="L52" s="947">
        <v>6215</v>
      </c>
      <c r="M52" s="947">
        <v>6305</v>
      </c>
      <c r="N52" s="947">
        <v>6203</v>
      </c>
      <c r="O52" s="956">
        <v>6321</v>
      </c>
      <c r="P52" s="734"/>
      <c r="Q52" s="734"/>
      <c r="R52" s="734"/>
      <c r="S52" s="734"/>
      <c r="T52" s="734"/>
      <c r="U52" s="734"/>
    </row>
    <row r="53" spans="1:21" ht="30.75" customHeight="1">
      <c r="A53" s="734"/>
      <c r="B53" s="891" t="s">
        <v>51</v>
      </c>
      <c r="C53" s="905"/>
      <c r="D53" s="914"/>
      <c r="E53" s="922" t="s">
        <v>54</v>
      </c>
      <c r="F53" s="922"/>
      <c r="G53" s="922"/>
      <c r="H53" s="922"/>
      <c r="I53" s="922"/>
      <c r="J53" s="931"/>
      <c r="K53" s="939">
        <v>983</v>
      </c>
      <c r="L53" s="948">
        <v>1282</v>
      </c>
      <c r="M53" s="948">
        <v>1353</v>
      </c>
      <c r="N53" s="948">
        <v>1811</v>
      </c>
      <c r="O53" s="957">
        <v>1959</v>
      </c>
      <c r="P53" s="734"/>
      <c r="Q53" s="734"/>
      <c r="R53" s="734"/>
      <c r="S53" s="734"/>
      <c r="T53" s="734"/>
      <c r="U53" s="734"/>
    </row>
    <row r="54" spans="1:21" ht="24" customHeight="1">
      <c r="A54" s="734"/>
      <c r="B54" s="892"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6</v>
      </c>
      <c r="C56" s="906"/>
      <c r="D56" s="906"/>
      <c r="E56" s="906"/>
      <c r="F56" s="906"/>
      <c r="G56" s="906"/>
      <c r="H56" s="906"/>
      <c r="I56" s="906"/>
      <c r="J56" s="906"/>
      <c r="K56" s="940"/>
      <c r="L56" s="940"/>
      <c r="M56" s="940"/>
      <c r="N56" s="940"/>
      <c r="O56" s="958" t="s">
        <v>27</v>
      </c>
      <c r="P56" s="734"/>
      <c r="Q56" s="734"/>
      <c r="R56" s="734"/>
      <c r="S56" s="734"/>
      <c r="T56" s="734"/>
      <c r="U56" s="734"/>
    </row>
    <row r="57" spans="1:21" ht="31.5" customHeight="1">
      <c r="A57" s="734"/>
      <c r="B57" s="894"/>
      <c r="C57" s="907"/>
      <c r="D57" s="907"/>
      <c r="E57" s="923"/>
      <c r="F57" s="923"/>
      <c r="G57" s="923"/>
      <c r="H57" s="923"/>
      <c r="I57" s="923"/>
      <c r="J57" s="932" t="s">
        <v>18</v>
      </c>
      <c r="K57" s="941" t="s">
        <v>524</v>
      </c>
      <c r="L57" s="949" t="s">
        <v>525</v>
      </c>
      <c r="M57" s="949" t="s">
        <v>526</v>
      </c>
      <c r="N57" s="949" t="s">
        <v>527</v>
      </c>
      <c r="O57" s="959" t="s">
        <v>248</v>
      </c>
      <c r="P57" s="734"/>
      <c r="Q57" s="734"/>
      <c r="R57" s="734"/>
      <c r="S57" s="734"/>
      <c r="T57" s="734"/>
      <c r="U57" s="734"/>
    </row>
    <row r="58" spans="1:21" ht="31.5" customHeight="1">
      <c r="B58" s="895" t="s">
        <v>60</v>
      </c>
      <c r="C58" s="908"/>
      <c r="D58" s="915" t="s">
        <v>66</v>
      </c>
      <c r="E58" s="924"/>
      <c r="F58" s="924"/>
      <c r="G58" s="924"/>
      <c r="H58" s="924"/>
      <c r="I58" s="924"/>
      <c r="J58" s="933"/>
      <c r="K58" s="942" t="s">
        <v>198</v>
      </c>
      <c r="L58" s="950" t="s">
        <v>198</v>
      </c>
      <c r="M58" s="950" t="s">
        <v>198</v>
      </c>
      <c r="N58" s="950" t="s">
        <v>198</v>
      </c>
      <c r="O58" s="960" t="s">
        <v>198</v>
      </c>
    </row>
    <row r="59" spans="1:21" ht="31.5" customHeight="1">
      <c r="B59" s="896"/>
      <c r="C59" s="909"/>
      <c r="D59" s="916" t="s">
        <v>14</v>
      </c>
      <c r="E59" s="925"/>
      <c r="F59" s="925"/>
      <c r="G59" s="925"/>
      <c r="H59" s="925"/>
      <c r="I59" s="925"/>
      <c r="J59" s="934"/>
      <c r="K59" s="943" t="s">
        <v>198</v>
      </c>
      <c r="L59" s="951" t="s">
        <v>198</v>
      </c>
      <c r="M59" s="951" t="s">
        <v>198</v>
      </c>
      <c r="N59" s="951" t="s">
        <v>198</v>
      </c>
      <c r="O59" s="961" t="s">
        <v>198</v>
      </c>
    </row>
    <row r="60" spans="1:21" ht="31.5" customHeight="1">
      <c r="B60" s="897"/>
      <c r="C60" s="910"/>
      <c r="D60" s="917" t="s">
        <v>68</v>
      </c>
      <c r="E60" s="926"/>
      <c r="F60" s="926"/>
      <c r="G60" s="926"/>
      <c r="H60" s="926"/>
      <c r="I60" s="926"/>
      <c r="J60" s="935"/>
      <c r="K60" s="944" t="s">
        <v>198</v>
      </c>
      <c r="L60" s="952" t="s">
        <v>198</v>
      </c>
      <c r="M60" s="952" t="s">
        <v>198</v>
      </c>
      <c r="N60" s="952" t="s">
        <v>198</v>
      </c>
      <c r="O60" s="962" t="s">
        <v>198</v>
      </c>
    </row>
    <row r="61" spans="1:21" ht="24" customHeight="1">
      <c r="B61" s="898"/>
      <c r="C61" s="898"/>
      <c r="D61" s="918" t="s">
        <v>48</v>
      </c>
      <c r="E61" s="927"/>
      <c r="F61" s="927"/>
      <c r="G61" s="927"/>
      <c r="H61" s="927"/>
      <c r="I61" s="927"/>
      <c r="J61" s="927"/>
      <c r="K61" s="927"/>
      <c r="L61" s="927"/>
      <c r="M61" s="927"/>
      <c r="N61" s="927"/>
      <c r="O61" s="927"/>
    </row>
    <row r="62" spans="1:21" ht="24" customHeight="1">
      <c r="B62" s="899"/>
      <c r="C62" s="899"/>
      <c r="D62" s="918" t="s">
        <v>43</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MUzhrVLi3VizA9tqZkv2bGtb7hDmh61THATdLai3eU50csoqxbx6NNuj2fnImHJupuggbmDKgr/iaTIZ5xinpQ==" saltValue="GkKXvAhElLVw94VRgBUi2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69" zoomScaleNormal="69" zoomScaleSheetLayoutView="100" workbookViewId="0">
      <selection activeCell="L41" sqref="L41:L45"/>
    </sheetView>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21</v>
      </c>
    </row>
    <row r="40" spans="2:13" ht="27.75" customHeight="1">
      <c r="B40" s="886" t="s">
        <v>22</v>
      </c>
      <c r="C40" s="900"/>
      <c r="D40" s="900"/>
      <c r="E40" s="919"/>
      <c r="F40" s="919"/>
      <c r="G40" s="919"/>
      <c r="H40" s="928" t="s">
        <v>18</v>
      </c>
      <c r="I40" s="936" t="s">
        <v>524</v>
      </c>
      <c r="J40" s="945" t="s">
        <v>525</v>
      </c>
      <c r="K40" s="945" t="s">
        <v>526</v>
      </c>
      <c r="L40" s="945" t="s">
        <v>527</v>
      </c>
      <c r="M40" s="978" t="s">
        <v>248</v>
      </c>
    </row>
    <row r="41" spans="2:13" ht="27.75" customHeight="1">
      <c r="B41" s="887" t="s">
        <v>39</v>
      </c>
      <c r="C41" s="901"/>
      <c r="D41" s="911"/>
      <c r="E41" s="967" t="s">
        <v>58</v>
      </c>
      <c r="F41" s="967"/>
      <c r="G41" s="967"/>
      <c r="H41" s="973"/>
      <c r="I41" s="937">
        <v>68832</v>
      </c>
      <c r="J41" s="946">
        <v>71206</v>
      </c>
      <c r="K41" s="946">
        <v>71552</v>
      </c>
      <c r="L41" s="946">
        <v>70957</v>
      </c>
      <c r="M41" s="955">
        <v>68387</v>
      </c>
    </row>
    <row r="42" spans="2:13" ht="27.75" customHeight="1">
      <c r="B42" s="888"/>
      <c r="C42" s="902"/>
      <c r="D42" s="912"/>
      <c r="E42" s="968" t="s">
        <v>74</v>
      </c>
      <c r="F42" s="968"/>
      <c r="G42" s="968"/>
      <c r="H42" s="974"/>
      <c r="I42" s="938">
        <v>199</v>
      </c>
      <c r="J42" s="947">
        <v>193</v>
      </c>
      <c r="K42" s="947">
        <v>187</v>
      </c>
      <c r="L42" s="947">
        <v>179</v>
      </c>
      <c r="M42" s="956">
        <v>680</v>
      </c>
    </row>
    <row r="43" spans="2:13" ht="27.75" customHeight="1">
      <c r="B43" s="888"/>
      <c r="C43" s="902"/>
      <c r="D43" s="912"/>
      <c r="E43" s="968" t="s">
        <v>76</v>
      </c>
      <c r="F43" s="968"/>
      <c r="G43" s="968"/>
      <c r="H43" s="974"/>
      <c r="I43" s="938">
        <v>24218</v>
      </c>
      <c r="J43" s="947">
        <v>23668</v>
      </c>
      <c r="K43" s="947">
        <v>23239</v>
      </c>
      <c r="L43" s="947">
        <v>21977</v>
      </c>
      <c r="M43" s="956">
        <v>17611</v>
      </c>
    </row>
    <row r="44" spans="2:13" ht="27.75" customHeight="1">
      <c r="B44" s="888"/>
      <c r="C44" s="902"/>
      <c r="D44" s="912"/>
      <c r="E44" s="968" t="s">
        <v>78</v>
      </c>
      <c r="F44" s="968"/>
      <c r="G44" s="968"/>
      <c r="H44" s="974"/>
      <c r="I44" s="938" t="s">
        <v>198</v>
      </c>
      <c r="J44" s="947" t="s">
        <v>198</v>
      </c>
      <c r="K44" s="947" t="s">
        <v>198</v>
      </c>
      <c r="L44" s="947" t="s">
        <v>198</v>
      </c>
      <c r="M44" s="956">
        <v>1752</v>
      </c>
    </row>
    <row r="45" spans="2:13" ht="27.75" customHeight="1">
      <c r="B45" s="888"/>
      <c r="C45" s="902"/>
      <c r="D45" s="912"/>
      <c r="E45" s="968" t="s">
        <v>80</v>
      </c>
      <c r="F45" s="968"/>
      <c r="G45" s="968"/>
      <c r="H45" s="974"/>
      <c r="I45" s="938">
        <v>7583</v>
      </c>
      <c r="J45" s="947">
        <v>7521</v>
      </c>
      <c r="K45" s="947">
        <v>7414</v>
      </c>
      <c r="L45" s="947">
        <v>7411</v>
      </c>
      <c r="M45" s="956">
        <v>7381</v>
      </c>
    </row>
    <row r="46" spans="2:13" ht="27.75" customHeight="1">
      <c r="B46" s="888"/>
      <c r="C46" s="902"/>
      <c r="D46" s="913"/>
      <c r="E46" s="968" t="s">
        <v>79</v>
      </c>
      <c r="F46" s="968"/>
      <c r="G46" s="968"/>
      <c r="H46" s="974"/>
      <c r="I46" s="938" t="s">
        <v>198</v>
      </c>
      <c r="J46" s="947" t="s">
        <v>198</v>
      </c>
      <c r="K46" s="947" t="s">
        <v>198</v>
      </c>
      <c r="L46" s="947">
        <v>1</v>
      </c>
      <c r="M46" s="956" t="s">
        <v>198</v>
      </c>
    </row>
    <row r="47" spans="2:13" ht="27.75" customHeight="1">
      <c r="B47" s="888"/>
      <c r="C47" s="902"/>
      <c r="D47" s="965"/>
      <c r="E47" s="969" t="s">
        <v>82</v>
      </c>
      <c r="F47" s="972"/>
      <c r="G47" s="972"/>
      <c r="H47" s="975"/>
      <c r="I47" s="938" t="s">
        <v>198</v>
      </c>
      <c r="J47" s="947" t="s">
        <v>198</v>
      </c>
      <c r="K47" s="947" t="s">
        <v>198</v>
      </c>
      <c r="L47" s="947" t="s">
        <v>198</v>
      </c>
      <c r="M47" s="956" t="s">
        <v>198</v>
      </c>
    </row>
    <row r="48" spans="2:13" ht="27.75" customHeight="1">
      <c r="B48" s="888"/>
      <c r="C48" s="902"/>
      <c r="D48" s="912"/>
      <c r="E48" s="968" t="s">
        <v>88</v>
      </c>
      <c r="F48" s="968"/>
      <c r="G48" s="968"/>
      <c r="H48" s="974"/>
      <c r="I48" s="938" t="s">
        <v>198</v>
      </c>
      <c r="J48" s="947" t="s">
        <v>198</v>
      </c>
      <c r="K48" s="947" t="s">
        <v>198</v>
      </c>
      <c r="L48" s="947" t="s">
        <v>198</v>
      </c>
      <c r="M48" s="956" t="s">
        <v>198</v>
      </c>
    </row>
    <row r="49" spans="2:13" ht="27.75" customHeight="1">
      <c r="B49" s="889"/>
      <c r="C49" s="903"/>
      <c r="D49" s="912"/>
      <c r="E49" s="968" t="s">
        <v>92</v>
      </c>
      <c r="F49" s="968"/>
      <c r="G49" s="968"/>
      <c r="H49" s="974"/>
      <c r="I49" s="938" t="s">
        <v>198</v>
      </c>
      <c r="J49" s="947" t="s">
        <v>198</v>
      </c>
      <c r="K49" s="947" t="s">
        <v>198</v>
      </c>
      <c r="L49" s="947" t="s">
        <v>198</v>
      </c>
      <c r="M49" s="956" t="s">
        <v>198</v>
      </c>
    </row>
    <row r="50" spans="2:13" ht="27.75" customHeight="1">
      <c r="B50" s="963" t="s">
        <v>94</v>
      </c>
      <c r="C50" s="964"/>
      <c r="D50" s="966"/>
      <c r="E50" s="968" t="s">
        <v>95</v>
      </c>
      <c r="F50" s="968"/>
      <c r="G50" s="968"/>
      <c r="H50" s="974"/>
      <c r="I50" s="938">
        <v>10482</v>
      </c>
      <c r="J50" s="947">
        <v>10313</v>
      </c>
      <c r="K50" s="947">
        <v>11767</v>
      </c>
      <c r="L50" s="947">
        <v>13470</v>
      </c>
      <c r="M50" s="956">
        <v>14194</v>
      </c>
    </row>
    <row r="51" spans="2:13" ht="27.75" customHeight="1">
      <c r="B51" s="888"/>
      <c r="C51" s="902"/>
      <c r="D51" s="912"/>
      <c r="E51" s="968" t="s">
        <v>97</v>
      </c>
      <c r="F51" s="968"/>
      <c r="G51" s="968"/>
      <c r="H51" s="974"/>
      <c r="I51" s="938">
        <v>9418</v>
      </c>
      <c r="J51" s="947">
        <v>8233</v>
      </c>
      <c r="K51" s="947">
        <v>7511</v>
      </c>
      <c r="L51" s="947">
        <v>6800</v>
      </c>
      <c r="M51" s="956">
        <v>5871</v>
      </c>
    </row>
    <row r="52" spans="2:13" ht="27.75" customHeight="1">
      <c r="B52" s="889"/>
      <c r="C52" s="903"/>
      <c r="D52" s="912"/>
      <c r="E52" s="968" t="s">
        <v>46</v>
      </c>
      <c r="F52" s="968"/>
      <c r="G52" s="968"/>
      <c r="H52" s="974"/>
      <c r="I52" s="938">
        <v>63910</v>
      </c>
      <c r="J52" s="947">
        <v>65005</v>
      </c>
      <c r="K52" s="947">
        <v>64624</v>
      </c>
      <c r="L52" s="947">
        <v>62178</v>
      </c>
      <c r="M52" s="956">
        <v>59632</v>
      </c>
    </row>
    <row r="53" spans="2:13" ht="27.75" customHeight="1">
      <c r="B53" s="891" t="s">
        <v>51</v>
      </c>
      <c r="C53" s="905"/>
      <c r="D53" s="914"/>
      <c r="E53" s="970" t="s">
        <v>101</v>
      </c>
      <c r="F53" s="970"/>
      <c r="G53" s="970"/>
      <c r="H53" s="976"/>
      <c r="I53" s="939">
        <v>17022</v>
      </c>
      <c r="J53" s="948">
        <v>19036</v>
      </c>
      <c r="K53" s="948">
        <v>18490</v>
      </c>
      <c r="L53" s="948">
        <v>18076</v>
      </c>
      <c r="M53" s="957">
        <v>16116</v>
      </c>
    </row>
    <row r="54" spans="2:13" ht="27.75" customHeight="1">
      <c r="B54" s="892"/>
      <c r="C54" s="867"/>
      <c r="D54" s="867"/>
      <c r="E54" s="971"/>
      <c r="F54" s="971"/>
      <c r="G54" s="971"/>
      <c r="H54" s="971"/>
      <c r="I54" s="977"/>
      <c r="J54" s="977"/>
      <c r="K54" s="977"/>
      <c r="L54" s="977"/>
      <c r="M54" s="977"/>
    </row>
    <row r="55" spans="2:13"/>
  </sheetData>
  <sheetProtection algorithmName="SHA-512" hashValue="VdhEUEALQVQJTRhnKAevz2dGepS4nkJPMdIM2foUDMg+/FvLOHK8d1Qu2jJLfgIgyh8iCaX5QRviwUJd7u+Oyg==" saltValue="ZtUiSb+RssZ1I6RKwVRdD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2" zoomScaleNormal="52" zoomScaleSheetLayoutView="100" workbookViewId="0">
      <selection activeCell="H55" sqref="H55"/>
    </sheetView>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99</v>
      </c>
    </row>
    <row r="54" spans="2:8" ht="29.25" customHeight="1">
      <c r="B54" s="979" t="s">
        <v>5</v>
      </c>
      <c r="C54" s="985"/>
      <c r="D54" s="985"/>
      <c r="E54" s="994" t="s">
        <v>18</v>
      </c>
      <c r="F54" s="1001" t="s">
        <v>526</v>
      </c>
      <c r="G54" s="1001" t="s">
        <v>527</v>
      </c>
      <c r="H54" s="1009" t="s">
        <v>248</v>
      </c>
    </row>
    <row r="55" spans="2:8" ht="52.5" customHeight="1">
      <c r="B55" s="980"/>
      <c r="C55" s="986" t="s">
        <v>105</v>
      </c>
      <c r="D55" s="986"/>
      <c r="E55" s="995"/>
      <c r="F55" s="1002">
        <v>6163</v>
      </c>
      <c r="G55" s="1002">
        <v>6472</v>
      </c>
      <c r="H55" s="1010">
        <v>6553</v>
      </c>
    </row>
    <row r="56" spans="2:8" ht="52.5" customHeight="1">
      <c r="B56" s="981"/>
      <c r="C56" s="987" t="s">
        <v>108</v>
      </c>
      <c r="D56" s="987"/>
      <c r="E56" s="996"/>
      <c r="F56" s="1003">
        <v>0</v>
      </c>
      <c r="G56" s="1003">
        <v>0</v>
      </c>
      <c r="H56" s="1011" t="s">
        <v>198</v>
      </c>
    </row>
    <row r="57" spans="2:8" ht="53.25" customHeight="1">
      <c r="B57" s="981"/>
      <c r="C57" s="988" t="s">
        <v>72</v>
      </c>
      <c r="D57" s="988"/>
      <c r="E57" s="997"/>
      <c r="F57" s="1004">
        <v>7080</v>
      </c>
      <c r="G57" s="1004">
        <v>7783</v>
      </c>
      <c r="H57" s="1012">
        <v>8207</v>
      </c>
    </row>
    <row r="58" spans="2:8" ht="45.75" customHeight="1">
      <c r="B58" s="982"/>
      <c r="C58" s="989" t="s">
        <v>530</v>
      </c>
      <c r="D58" s="992"/>
      <c r="E58" s="998"/>
      <c r="F58" s="1005">
        <v>3961</v>
      </c>
      <c r="G58" s="1005">
        <v>4349</v>
      </c>
      <c r="H58" s="1013">
        <v>4519</v>
      </c>
    </row>
    <row r="59" spans="2:8" ht="45.75" customHeight="1">
      <c r="B59" s="982"/>
      <c r="C59" s="989" t="s">
        <v>531</v>
      </c>
      <c r="D59" s="992"/>
      <c r="E59" s="998"/>
      <c r="F59" s="1005">
        <v>1395</v>
      </c>
      <c r="G59" s="1005">
        <v>1395</v>
      </c>
      <c r="H59" s="1013">
        <v>1396</v>
      </c>
    </row>
    <row r="60" spans="2:8" ht="45.75" customHeight="1">
      <c r="B60" s="982"/>
      <c r="C60" s="989" t="s">
        <v>532</v>
      </c>
      <c r="D60" s="992"/>
      <c r="E60" s="998"/>
      <c r="F60" s="1005">
        <v>554</v>
      </c>
      <c r="G60" s="1005">
        <v>637</v>
      </c>
      <c r="H60" s="1013">
        <v>677</v>
      </c>
    </row>
    <row r="61" spans="2:8" ht="45.75" customHeight="1">
      <c r="B61" s="982"/>
      <c r="C61" s="989" t="s">
        <v>425</v>
      </c>
      <c r="D61" s="992"/>
      <c r="E61" s="998"/>
      <c r="F61" s="1005">
        <v>238</v>
      </c>
      <c r="G61" s="1005">
        <v>297</v>
      </c>
      <c r="H61" s="1013">
        <v>319</v>
      </c>
    </row>
    <row r="62" spans="2:8" ht="45.75" customHeight="1">
      <c r="B62" s="983"/>
      <c r="C62" s="990" t="s">
        <v>17</v>
      </c>
      <c r="D62" s="993"/>
      <c r="E62" s="999"/>
      <c r="F62" s="1006">
        <v>301</v>
      </c>
      <c r="G62" s="1006">
        <v>286</v>
      </c>
      <c r="H62" s="1014">
        <v>287</v>
      </c>
    </row>
    <row r="63" spans="2:8" ht="52.5" customHeight="1">
      <c r="B63" s="984"/>
      <c r="C63" s="991" t="s">
        <v>110</v>
      </c>
      <c r="D63" s="991"/>
      <c r="E63" s="1000"/>
      <c r="F63" s="1007">
        <v>13243</v>
      </c>
      <c r="G63" s="1007">
        <v>14255</v>
      </c>
      <c r="H63" s="1015">
        <v>14760</v>
      </c>
    </row>
    <row r="64" spans="2:8"/>
  </sheetData>
  <sheetProtection algorithmName="SHA-512" hashValue="1A29oGeUveu6VEY/CCiWJ+wUFbSZbkXwDshc3/oLSeQyf+hx0sCWjEtsZYWQrBFyhMwSfcRrYOOdU6Bplfnr8g==" saltValue="HNYIPOwJV7YfyAe+0FfBw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16" customWidth="1"/>
    <col min="2" max="8" width="13.36328125" style="1016" customWidth="1"/>
    <col min="9" max="16384" width="11.08984375" style="1016"/>
  </cols>
  <sheetData>
    <row r="1" spans="1:8">
      <c r="A1" s="750"/>
      <c r="B1" s="762"/>
      <c r="C1" s="766"/>
      <c r="D1" s="779"/>
      <c r="E1" s="791"/>
      <c r="F1" s="791"/>
      <c r="G1" s="791"/>
      <c r="H1" s="825"/>
    </row>
    <row r="2" spans="1:8">
      <c r="A2" s="751"/>
      <c r="B2" s="763"/>
      <c r="C2" s="1023"/>
      <c r="D2" s="780" t="s">
        <v>84</v>
      </c>
      <c r="E2" s="792"/>
      <c r="F2" s="1031" t="s">
        <v>523</v>
      </c>
      <c r="G2" s="816"/>
      <c r="H2" s="826"/>
    </row>
    <row r="3" spans="1:8">
      <c r="A3" s="780" t="s">
        <v>520</v>
      </c>
      <c r="B3" s="765"/>
      <c r="C3" s="1024"/>
      <c r="D3" s="1027">
        <v>90544</v>
      </c>
      <c r="E3" s="1029"/>
      <c r="F3" s="1032">
        <v>42836</v>
      </c>
      <c r="G3" s="1034"/>
      <c r="H3" s="1037"/>
    </row>
    <row r="4" spans="1:8">
      <c r="A4" s="752"/>
      <c r="B4" s="764"/>
      <c r="C4" s="1025"/>
      <c r="D4" s="1028">
        <v>48414</v>
      </c>
      <c r="E4" s="1030"/>
      <c r="F4" s="1033">
        <v>22936</v>
      </c>
      <c r="G4" s="1035"/>
      <c r="H4" s="1038"/>
    </row>
    <row r="5" spans="1:8">
      <c r="A5" s="780" t="s">
        <v>480</v>
      </c>
      <c r="B5" s="765"/>
      <c r="C5" s="1024"/>
      <c r="D5" s="1027">
        <v>98435</v>
      </c>
      <c r="E5" s="1029"/>
      <c r="F5" s="1032">
        <v>44161</v>
      </c>
      <c r="G5" s="1034"/>
      <c r="H5" s="1037"/>
    </row>
    <row r="6" spans="1:8">
      <c r="A6" s="752"/>
      <c r="B6" s="764"/>
      <c r="C6" s="1025"/>
      <c r="D6" s="1028">
        <v>46827</v>
      </c>
      <c r="E6" s="1030"/>
      <c r="F6" s="1033">
        <v>23644</v>
      </c>
      <c r="G6" s="1035"/>
      <c r="H6" s="1038"/>
    </row>
    <row r="7" spans="1:8">
      <c r="A7" s="780" t="s">
        <v>313</v>
      </c>
      <c r="B7" s="765"/>
      <c r="C7" s="1024"/>
      <c r="D7" s="1027">
        <v>84410</v>
      </c>
      <c r="E7" s="1029"/>
      <c r="F7" s="1032">
        <v>43955</v>
      </c>
      <c r="G7" s="1034"/>
      <c r="H7" s="1037"/>
    </row>
    <row r="8" spans="1:8">
      <c r="A8" s="752"/>
      <c r="B8" s="764"/>
      <c r="C8" s="1025"/>
      <c r="D8" s="1028">
        <v>48417</v>
      </c>
      <c r="E8" s="1030"/>
      <c r="F8" s="1033">
        <v>21318</v>
      </c>
      <c r="G8" s="1035"/>
      <c r="H8" s="1038"/>
    </row>
    <row r="9" spans="1:8">
      <c r="A9" s="780" t="s">
        <v>137</v>
      </c>
      <c r="B9" s="765"/>
      <c r="C9" s="1024"/>
      <c r="D9" s="1027">
        <v>82763</v>
      </c>
      <c r="E9" s="1029"/>
      <c r="F9" s="1032">
        <v>41921</v>
      </c>
      <c r="G9" s="1034"/>
      <c r="H9" s="1037"/>
    </row>
    <row r="10" spans="1:8">
      <c r="A10" s="752"/>
      <c r="B10" s="764"/>
      <c r="C10" s="1025"/>
      <c r="D10" s="1028">
        <v>45062</v>
      </c>
      <c r="E10" s="1030"/>
      <c r="F10" s="1033">
        <v>21655</v>
      </c>
      <c r="G10" s="1035"/>
      <c r="H10" s="1038"/>
    </row>
    <row r="11" spans="1:8">
      <c r="A11" s="780" t="s">
        <v>521</v>
      </c>
      <c r="B11" s="765"/>
      <c r="C11" s="1024"/>
      <c r="D11" s="1027">
        <v>64854</v>
      </c>
      <c r="E11" s="1029"/>
      <c r="F11" s="1032">
        <v>44585</v>
      </c>
      <c r="G11" s="1034"/>
      <c r="H11" s="1037"/>
    </row>
    <row r="12" spans="1:8">
      <c r="A12" s="752"/>
      <c r="B12" s="764"/>
      <c r="C12" s="1026"/>
      <c r="D12" s="1028">
        <v>41682</v>
      </c>
      <c r="E12" s="1030"/>
      <c r="F12" s="1033">
        <v>23077</v>
      </c>
      <c r="G12" s="1035"/>
      <c r="H12" s="1038"/>
    </row>
    <row r="13" spans="1:8">
      <c r="A13" s="780"/>
      <c r="B13" s="765"/>
      <c r="C13" s="1024"/>
      <c r="D13" s="1027">
        <v>84201</v>
      </c>
      <c r="E13" s="1029"/>
      <c r="F13" s="1032">
        <v>43492</v>
      </c>
      <c r="G13" s="1036"/>
      <c r="H13" s="1037"/>
    </row>
    <row r="14" spans="1:8">
      <c r="A14" s="752"/>
      <c r="B14" s="764"/>
      <c r="C14" s="1025"/>
      <c r="D14" s="1028">
        <v>46080</v>
      </c>
      <c r="E14" s="1030"/>
      <c r="F14" s="1033">
        <v>22526</v>
      </c>
      <c r="G14" s="1035"/>
      <c r="H14" s="1038"/>
    </row>
    <row r="17" spans="1:11">
      <c r="A17" s="1016" t="s">
        <v>24</v>
      </c>
    </row>
    <row r="18" spans="1:11">
      <c r="A18" s="1017"/>
      <c r="B18" s="1017" t="str">
        <f>実質収支比率等に係る経年分析!F$46</f>
        <v>R01</v>
      </c>
      <c r="C18" s="1017" t="str">
        <f>実質収支比率等に係る経年分析!G$46</f>
        <v>R02</v>
      </c>
      <c r="D18" s="1017" t="str">
        <f>実質収支比率等に係る経年分析!H$46</f>
        <v>R03</v>
      </c>
      <c r="E18" s="1017" t="str">
        <f>実質収支比率等に係る経年分析!I$46</f>
        <v>R04</v>
      </c>
      <c r="F18" s="1017" t="str">
        <f>実質収支比率等に係る経年分析!J$46</f>
        <v>R05</v>
      </c>
    </row>
    <row r="19" spans="1:11">
      <c r="A19" s="1017" t="s">
        <v>90</v>
      </c>
      <c r="B19" s="1017">
        <f>ROUND(VALUE(SUBSTITUTE(実質収支比率等に係る経年分析!F$48,"▲","-")),2)</f>
        <v>0.61</v>
      </c>
      <c r="C19" s="1017">
        <f>ROUND(VALUE(SUBSTITUTE(実質収支比率等に係る経年分析!G$48,"▲","-")),2)</f>
        <v>0.48</v>
      </c>
      <c r="D19" s="1017">
        <f>ROUND(VALUE(SUBSTITUTE(実質収支比率等に係る経年分析!H$48,"▲","-")),2)</f>
        <v>3.04</v>
      </c>
      <c r="E19" s="1017">
        <f>ROUND(VALUE(SUBSTITUTE(実質収支比率等に係る経年分析!I$48,"▲","-")),2)</f>
        <v>0.68</v>
      </c>
      <c r="F19" s="1017">
        <f>ROUND(VALUE(SUBSTITUTE(実質収支比率等に係る経年分析!J$48,"▲","-")),2)</f>
        <v>1.71</v>
      </c>
    </row>
    <row r="20" spans="1:11">
      <c r="A20" s="1017" t="s">
        <v>40</v>
      </c>
      <c r="B20" s="1017">
        <f>ROUND(VALUE(SUBSTITUTE(実質収支比率等に係る経年分析!F$47,"▲","-")),2)</f>
        <v>18.71</v>
      </c>
      <c r="C20" s="1017">
        <f>ROUND(VALUE(SUBSTITUTE(実質収支比率等に係る経年分析!G$47,"▲","-")),2)</f>
        <v>17.96</v>
      </c>
      <c r="D20" s="1017">
        <f>ROUND(VALUE(SUBSTITUTE(実質収支比率等に係る経年分析!H$47,"▲","-")),2)</f>
        <v>20.350000000000001</v>
      </c>
      <c r="E20" s="1017">
        <f>ROUND(VALUE(SUBSTITUTE(実質収支比率等に係る経年分析!I$47,"▲","-")),2)</f>
        <v>21.69</v>
      </c>
      <c r="F20" s="1017">
        <f>ROUND(VALUE(SUBSTITUTE(実質収支比率等に係る経年分析!J$47,"▲","-")),2)</f>
        <v>21.56</v>
      </c>
    </row>
    <row r="21" spans="1:11">
      <c r="A21" s="1017" t="s">
        <v>113</v>
      </c>
      <c r="B21" s="1017">
        <f>IF(ISNUMBER(VALUE(SUBSTITUTE(実質収支比率等に係る経年分析!F$49,"▲","-"))),ROUND(VALUE(SUBSTITUTE(実質収支比率等に係る経年分析!F$49,"▲","-")),2),NA())</f>
        <v>-1.21</v>
      </c>
      <c r="C21" s="1017">
        <f>IF(ISNUMBER(VALUE(SUBSTITUTE(実質収支比率等に係る経年分析!G$49,"▲","-"))),ROUND(VALUE(SUBSTITUTE(実質収支比率等に係る経年分析!G$49,"▲","-")),2),NA())</f>
        <v>-0.4</v>
      </c>
      <c r="D21" s="1017">
        <f>IF(ISNUMBER(VALUE(SUBSTITUTE(実質収支比率等に係る経年分析!H$49,"▲","-"))),ROUND(VALUE(SUBSTITUTE(実質収支比率等に係る経年分析!H$49,"▲","-")),2),NA())</f>
        <v>5.65</v>
      </c>
      <c r="E21" s="1017">
        <f>IF(ISNUMBER(VALUE(SUBSTITUTE(実質収支比率等に係る経年分析!I$49,"▲","-"))),ROUND(VALUE(SUBSTITUTE(実質収支比率等に係る経年分析!I$49,"▲","-")),2),NA())</f>
        <v>-3.04</v>
      </c>
      <c r="F21" s="1017">
        <f>IF(ISNUMBER(VALUE(SUBSTITUTE(実質収支比率等に係る経年分析!J$49,"▲","-"))),ROUND(VALUE(SUBSTITUTE(実質収支比率等に係る経年分析!J$49,"▲","-")),2),NA())</f>
        <v>1.43</v>
      </c>
    </row>
    <row r="24" spans="1:11">
      <c r="A24" s="1016" t="s">
        <v>102</v>
      </c>
    </row>
    <row r="25" spans="1:11">
      <c r="A25" s="1018"/>
      <c r="B25" s="1018" t="str">
        <f>'連結実質赤字比率に係る赤字・黒字の構成分析'!F$33</f>
        <v>R01</v>
      </c>
      <c r="C25" s="1018"/>
      <c r="D25" s="1018" t="str">
        <f>'連結実質赤字比率に係る赤字・黒字の構成分析'!G$33</f>
        <v>R02</v>
      </c>
      <c r="E25" s="1018"/>
      <c r="F25" s="1018" t="str">
        <f>'連結実質赤字比率に係る赤字・黒字の構成分析'!H$33</f>
        <v>R03</v>
      </c>
      <c r="G25" s="1018"/>
      <c r="H25" s="1018" t="str">
        <f>'連結実質赤字比率に係る赤字・黒字の構成分析'!I$33</f>
        <v>R04</v>
      </c>
      <c r="I25" s="1018"/>
      <c r="J25" s="1018" t="str">
        <f>'連結実質赤字比率に係る赤字・黒字の構成分析'!J$33</f>
        <v>R05</v>
      </c>
      <c r="K25" s="1018"/>
    </row>
    <row r="26" spans="1:11">
      <c r="A26" s="1018"/>
      <c r="B26" s="1018" t="s">
        <v>115</v>
      </c>
      <c r="C26" s="1018" t="s">
        <v>70</v>
      </c>
      <c r="D26" s="1018" t="s">
        <v>115</v>
      </c>
      <c r="E26" s="1018" t="s">
        <v>70</v>
      </c>
      <c r="F26" s="1018" t="s">
        <v>115</v>
      </c>
      <c r="G26" s="1018" t="s">
        <v>70</v>
      </c>
      <c r="H26" s="1018" t="s">
        <v>115</v>
      </c>
      <c r="I26" s="1018" t="s">
        <v>70</v>
      </c>
      <c r="J26" s="1018" t="s">
        <v>115</v>
      </c>
      <c r="K26" s="1018" t="s">
        <v>70</v>
      </c>
    </row>
    <row r="27" spans="1:11">
      <c r="A27" s="1018" t="str">
        <f>IF('連結実質赤字比率に係る赤字・黒字の構成分析'!C$43="",NA(),'連結実質赤字比率に係る赤字・黒字の構成分析'!C$43)</f>
        <v>その他会計（黒字）</v>
      </c>
      <c r="B27" s="1018" t="e">
        <f>IF(ROUND(VALUE(SUBSTITUTE('連結実質赤字比率に係る赤字・黒字の構成分析'!F$43,"▲","-")),2)&lt;0,ABS(ROUND(VALUE(SUBSTITUTE('連結実質赤字比率に係る赤字・黒字の構成分析'!F$43,"▲","-")),2)),NA())</f>
        <v>#N/A</v>
      </c>
      <c r="C27" s="1018">
        <f>IF(ROUND(VALUE(SUBSTITUTE('連結実質赤字比率に係る赤字・黒字の構成分析'!F$43,"▲","-")),2)&gt;=0,ABS(ROUND(VALUE(SUBSTITUTE('連結実質赤字比率に係る赤字・黒字の構成分析'!F$43,"▲","-")),2)),NA())</f>
        <v>11.84</v>
      </c>
      <c r="D27" s="1018" t="e">
        <f>IF(ROUND(VALUE(SUBSTITUTE('連結実質赤字比率に係る赤字・黒字の構成分析'!G$43,"▲","-")),2)&lt;0,ABS(ROUND(VALUE(SUBSTITUTE('連結実質赤字比率に係る赤字・黒字の構成分析'!G$43,"▲","-")),2)),NA())</f>
        <v>#N/A</v>
      </c>
      <c r="E27" s="1018">
        <f>IF(ROUND(VALUE(SUBSTITUTE('連結実質赤字比率に係る赤字・黒字の構成分析'!G$43,"▲","-")),2)&gt;=0,ABS(ROUND(VALUE(SUBSTITUTE('連結実質赤字比率に係る赤字・黒字の構成分析'!G$43,"▲","-")),2)),NA())</f>
        <v>11.53</v>
      </c>
      <c r="F27" s="1018" t="e">
        <f>IF(ROUND(VALUE(SUBSTITUTE('連結実質赤字比率に係る赤字・黒字の構成分析'!H$43,"▲","-")),2)&lt;0,ABS(ROUND(VALUE(SUBSTITUTE('連結実質赤字比率に係る赤字・黒字の構成分析'!H$43,"▲","-")),2)),NA())</f>
        <v>#N/A</v>
      </c>
      <c r="G27" s="1018">
        <f>IF(ROUND(VALUE(SUBSTITUTE('連結実質赤字比率に係る赤字・黒字の構成分析'!H$43,"▲","-")),2)&gt;=0,ABS(ROUND(VALUE(SUBSTITUTE('連結実質赤字比率に係る赤字・黒字の構成分析'!H$43,"▲","-")),2)),NA())</f>
        <v>10.43</v>
      </c>
      <c r="H27" s="1018" t="e">
        <f>IF(ROUND(VALUE(SUBSTITUTE('連結実質赤字比率に係る赤字・黒字の構成分析'!I$43,"▲","-")),2)&lt;0,ABS(ROUND(VALUE(SUBSTITUTE('連結実質赤字比率に係る赤字・黒字の構成分析'!I$43,"▲","-")),2)),NA())</f>
        <v>#N/A</v>
      </c>
      <c r="I27" s="1018">
        <f>IF(ROUND(VALUE(SUBSTITUTE('連結実質赤字比率に係る赤字・黒字の構成分析'!I$43,"▲","-")),2)&gt;=0,ABS(ROUND(VALUE(SUBSTITUTE('連結実質赤字比率に係る赤字・黒字の構成分析'!I$43,"▲","-")),2)),NA())</f>
        <v>9.51</v>
      </c>
      <c r="J27" s="1018" t="e">
        <f>IF(ROUND(VALUE(SUBSTITUTE('連結実質赤字比率に係る赤字・黒字の構成分析'!J$43,"▲","-")),2)&lt;0,ABS(ROUND(VALUE(SUBSTITUTE('連結実質赤字比率に係る赤字・黒字の構成分析'!J$43,"▲","-")),2)),NA())</f>
        <v>#N/A</v>
      </c>
      <c r="K27" s="1018">
        <f>IF(ROUND(VALUE(SUBSTITUTE('連結実質赤字比率に係る赤字・黒字の構成分析'!J$43,"▲","-")),2)&gt;=0,ABS(ROUND(VALUE(SUBSTITUTE('連結実質赤字比率に係る赤字・黒字の構成分析'!J$43,"▲","-")),2)),NA())</f>
        <v>5.e-002</v>
      </c>
    </row>
    <row r="28" spans="1:11">
      <c r="A28" s="1018" t="str">
        <f>IF('連結実質赤字比率に係る赤字・黒字の構成分析'!C$42="",NA(),'連結実質赤字比率に係る赤字・黒字の構成分析'!C$42)</f>
        <v>その他会計（赤字）</v>
      </c>
      <c r="B28" s="1018" t="e">
        <f>IF(ROUND(VALUE(SUBSTITUTE('連結実質赤字比率に係る赤字・黒字の構成分析'!F$42,"▲","-")),2)&lt;0,ABS(ROUND(VALUE(SUBSTITUTE('連結実質赤字比率に係る赤字・黒字の構成分析'!F$42,"▲","-")),2)),NA())</f>
        <v>#VALUE!</v>
      </c>
      <c r="C28" s="1018" t="e">
        <f>IF(ROUND(VALUE(SUBSTITUTE('連結実質赤字比率に係る赤字・黒字の構成分析'!F$42,"▲","-")),2)&gt;=0,ABS(ROUND(VALUE(SUBSTITUTE('連結実質赤字比率に係る赤字・黒字の構成分析'!F$42,"▲","-")),2)),NA())</f>
        <v>#VALUE!</v>
      </c>
      <c r="D28" s="1018" t="e">
        <f>IF(ROUND(VALUE(SUBSTITUTE('連結実質赤字比率に係る赤字・黒字の構成分析'!G$42,"▲","-")),2)&lt;0,ABS(ROUND(VALUE(SUBSTITUTE('連結実質赤字比率に係る赤字・黒字の構成分析'!G$42,"▲","-")),2)),NA())</f>
        <v>#VALUE!</v>
      </c>
      <c r="E28" s="1018" t="e">
        <f>IF(ROUND(VALUE(SUBSTITUTE('連結実質赤字比率に係る赤字・黒字の構成分析'!G$42,"▲","-")),2)&gt;=0,ABS(ROUND(VALUE(SUBSTITUTE('連結実質赤字比率に係る赤字・黒字の構成分析'!G$42,"▲","-")),2)),NA())</f>
        <v>#VALUE!</v>
      </c>
      <c r="F28" s="1018" t="e">
        <f>IF(ROUND(VALUE(SUBSTITUTE('連結実質赤字比率に係る赤字・黒字の構成分析'!H$42,"▲","-")),2)&lt;0,ABS(ROUND(VALUE(SUBSTITUTE('連結実質赤字比率に係る赤字・黒字の構成分析'!H$42,"▲","-")),2)),NA())</f>
        <v>#VALUE!</v>
      </c>
      <c r="G28" s="1018" t="e">
        <f>IF(ROUND(VALUE(SUBSTITUTE('連結実質赤字比率に係る赤字・黒字の構成分析'!H$42,"▲","-")),2)&gt;=0,ABS(ROUND(VALUE(SUBSTITUTE('連結実質赤字比率に係る赤字・黒字の構成分析'!H$42,"▲","-")),2)),NA())</f>
        <v>#VALUE!</v>
      </c>
      <c r="H28" s="1018" t="e">
        <f>IF(ROUND(VALUE(SUBSTITUTE('連結実質赤字比率に係る赤字・黒字の構成分析'!I$42,"▲","-")),2)&lt;0,ABS(ROUND(VALUE(SUBSTITUTE('連結実質赤字比率に係る赤字・黒字の構成分析'!I$42,"▲","-")),2)),NA())</f>
        <v>#VALUE!</v>
      </c>
      <c r="I28" s="1018" t="e">
        <f>IF(ROUND(VALUE(SUBSTITUTE('連結実質赤字比率に係る赤字・黒字の構成分析'!I$42,"▲","-")),2)&gt;=0,ABS(ROUND(VALUE(SUBSTITUTE('連結実質赤字比率に係る赤字・黒字の構成分析'!I$42,"▲","-")),2)),NA())</f>
        <v>#VALUE!</v>
      </c>
      <c r="J28" s="1018" t="e">
        <f>IF(ROUND(VALUE(SUBSTITUTE('連結実質赤字比率に係る赤字・黒字の構成分析'!J$42,"▲","-")),2)&lt;0,ABS(ROUND(VALUE(SUBSTITUTE('連結実質赤字比率に係る赤字・黒字の構成分析'!J$42,"▲","-")),2)),NA())</f>
        <v>#VALUE!</v>
      </c>
      <c r="K28" s="1018" t="e">
        <f>IF(ROUND(VALUE(SUBSTITUTE('連結実質赤字比率に係る赤字・黒字の構成分析'!J$42,"▲","-")),2)&gt;=0,ABS(ROUND(VALUE(SUBSTITUTE('連結実質赤字比率に係る赤字・黒字の構成分析'!J$42,"▲","-")),2)),NA())</f>
        <v>#VALUE!</v>
      </c>
    </row>
    <row r="29" spans="1:11">
      <c r="A29" s="1018" t="str">
        <f>IF('連結実質赤字比率に係る赤字・黒字の構成分析'!C$41="",NA(),'連結実質赤字比率に係る赤字・黒字の構成分析'!C$41)</f>
        <v>漁港管理特別会計</v>
      </c>
      <c r="B29" s="1018" t="e">
        <f>IF(ROUND(VALUE(SUBSTITUTE('連結実質赤字比率に係る赤字・黒字の構成分析'!F$41,"▲","-")),2)&lt;0,ABS(ROUND(VALUE(SUBSTITUTE('連結実質赤字比率に係る赤字・黒字の構成分析'!F$41,"▲","-")),2)),NA())</f>
        <v>#N/A</v>
      </c>
      <c r="C29" s="1018">
        <f>IF(ROUND(VALUE(SUBSTITUTE('連結実質赤字比率に係る赤字・黒字の構成分析'!F$41,"▲","-")),2)&gt;=0,ABS(ROUND(VALUE(SUBSTITUTE('連結実質赤字比率に係る赤字・黒字の構成分析'!F$41,"▲","-")),2)),NA())</f>
        <v>5.e-002</v>
      </c>
      <c r="D29" s="1018" t="e">
        <f>IF(ROUND(VALUE(SUBSTITUTE('連結実質赤字比率に係る赤字・黒字の構成分析'!G$41,"▲","-")),2)&lt;0,ABS(ROUND(VALUE(SUBSTITUTE('連結実質赤字比率に係る赤字・黒字の構成分析'!G$41,"▲","-")),2)),NA())</f>
        <v>#N/A</v>
      </c>
      <c r="E29" s="1018">
        <f>IF(ROUND(VALUE(SUBSTITUTE('連結実質赤字比率に係る赤字・黒字の構成分析'!G$41,"▲","-")),2)&gt;=0,ABS(ROUND(VALUE(SUBSTITUTE('連結実質赤字比率に係る赤字・黒字の構成分析'!G$41,"▲","-")),2)),NA())</f>
        <v>5.e-002</v>
      </c>
      <c r="F29" s="1018" t="e">
        <f>IF(ROUND(VALUE(SUBSTITUTE('連結実質赤字比率に係る赤字・黒字の構成分析'!H$41,"▲","-")),2)&lt;0,ABS(ROUND(VALUE(SUBSTITUTE('連結実質赤字比率に係る赤字・黒字の構成分析'!H$41,"▲","-")),2)),NA())</f>
        <v>#N/A</v>
      </c>
      <c r="G29" s="1018">
        <f>IF(ROUND(VALUE(SUBSTITUTE('連結実質赤字比率に係る赤字・黒字の構成分析'!H$41,"▲","-")),2)&gt;=0,ABS(ROUND(VALUE(SUBSTITUTE('連結実質赤字比率に係る赤字・黒字の構成分析'!H$41,"▲","-")),2)),NA())</f>
        <v>4.e-002</v>
      </c>
      <c r="H29" s="1018" t="e">
        <f>IF(ROUND(VALUE(SUBSTITUTE('連結実質赤字比率に係る赤字・黒字の構成分析'!I$41,"▲","-")),2)&lt;0,ABS(ROUND(VALUE(SUBSTITUTE('連結実質赤字比率に係る赤字・黒字の構成分析'!I$41,"▲","-")),2)),NA())</f>
        <v>#N/A</v>
      </c>
      <c r="I29" s="1018">
        <f>IF(ROUND(VALUE(SUBSTITUTE('連結実質赤字比率に係る赤字・黒字の構成分析'!I$41,"▲","-")),2)&gt;=0,ABS(ROUND(VALUE(SUBSTITUTE('連結実質赤字比率に係る赤字・黒字の構成分析'!I$41,"▲","-")),2)),NA())</f>
        <v>4.e-002</v>
      </c>
      <c r="J29" s="1018" t="e">
        <f>IF(ROUND(VALUE(SUBSTITUTE('連結実質赤字比率に係る赤字・黒字の構成分析'!J$41,"▲","-")),2)&lt;0,ABS(ROUND(VALUE(SUBSTITUTE('連結実質赤字比率に係る赤字・黒字の構成分析'!J$41,"▲","-")),2)),NA())</f>
        <v>#N/A</v>
      </c>
      <c r="K29" s="1018">
        <f>IF(ROUND(VALUE(SUBSTITUTE('連結実質赤字比率に係る赤字・黒字の構成分析'!J$41,"▲","-")),2)&gt;=0,ABS(ROUND(VALUE(SUBSTITUTE('連結実質赤字比率に係る赤字・黒字の構成分析'!J$41,"▲","-")),2)),NA())</f>
        <v>4.e-002</v>
      </c>
    </row>
    <row r="30" spans="1:11">
      <c r="A30" s="1018" t="str">
        <f>IF('連結実質赤字比率に係る赤字・黒字の構成分析'!C$40="",NA(),'連結実質赤字比率に係る赤字・黒字の構成分析'!C$40)</f>
        <v>港湾管理事業特別会計</v>
      </c>
      <c r="B30" s="1018" t="e">
        <f>IF(ROUND(VALUE(SUBSTITUTE('連結実質赤字比率に係る赤字・黒字の構成分析'!F$40,"▲","-")),2)&lt;0,ABS(ROUND(VALUE(SUBSTITUTE('連結実質赤字比率に係る赤字・黒字の構成分析'!F$40,"▲","-")),2)),NA())</f>
        <v>#N/A</v>
      </c>
      <c r="C30" s="1018">
        <f>IF(ROUND(VALUE(SUBSTITUTE('連結実質赤字比率に係る赤字・黒字の構成分析'!F$40,"▲","-")),2)&gt;=0,ABS(ROUND(VALUE(SUBSTITUTE('連結実質赤字比率に係る赤字・黒字の構成分析'!F$40,"▲","-")),2)),NA())</f>
        <v>2.e-002</v>
      </c>
      <c r="D30" s="1018" t="e">
        <f>IF(ROUND(VALUE(SUBSTITUTE('連結実質赤字比率に係る赤字・黒字の構成分析'!G$40,"▲","-")),2)&lt;0,ABS(ROUND(VALUE(SUBSTITUTE('連結実質赤字比率に係る赤字・黒字の構成分析'!G$40,"▲","-")),2)),NA())</f>
        <v>#N/A</v>
      </c>
      <c r="E30" s="1018">
        <f>IF(ROUND(VALUE(SUBSTITUTE('連結実質赤字比率に係る赤字・黒字の構成分析'!G$40,"▲","-")),2)&gt;=0,ABS(ROUND(VALUE(SUBSTITUTE('連結実質赤字比率に係る赤字・黒字の構成分析'!G$40,"▲","-")),2)),NA())</f>
        <v>1.e-002</v>
      </c>
      <c r="F30" s="1018" t="e">
        <f>IF(ROUND(VALUE(SUBSTITUTE('連結実質赤字比率に係る赤字・黒字の構成分析'!H$40,"▲","-")),2)&lt;0,ABS(ROUND(VALUE(SUBSTITUTE('連結実質赤字比率に係る赤字・黒字の構成分析'!H$40,"▲","-")),2)),NA())</f>
        <v>#N/A</v>
      </c>
      <c r="G30" s="1018">
        <f>IF(ROUND(VALUE(SUBSTITUTE('連結実質赤字比率に係る赤字・黒字の構成分析'!H$40,"▲","-")),2)&gt;=0,ABS(ROUND(VALUE(SUBSTITUTE('連結実質赤字比率に係る赤字・黒字の構成分析'!H$40,"▲","-")),2)),NA())</f>
        <v>0</v>
      </c>
      <c r="H30" s="1018" t="e">
        <f>IF(ROUND(VALUE(SUBSTITUTE('連結実質赤字比率に係る赤字・黒字の構成分析'!I$40,"▲","-")),2)&lt;0,ABS(ROUND(VALUE(SUBSTITUTE('連結実質赤字比率に係る赤字・黒字の構成分析'!I$40,"▲","-")),2)),NA())</f>
        <v>#N/A</v>
      </c>
      <c r="I30" s="1018">
        <f>IF(ROUND(VALUE(SUBSTITUTE('連結実質赤字比率に係る赤字・黒字の構成分析'!I$40,"▲","-")),2)&gt;=0,ABS(ROUND(VALUE(SUBSTITUTE('連結実質赤字比率に係る赤字・黒字の構成分析'!I$40,"▲","-")),2)),NA())</f>
        <v>0</v>
      </c>
      <c r="J30" s="1018" t="e">
        <f>IF(ROUND(VALUE(SUBSTITUTE('連結実質赤字比率に係る赤字・黒字の構成分析'!J$40,"▲","-")),2)&lt;0,ABS(ROUND(VALUE(SUBSTITUTE('連結実質赤字比率に係る赤字・黒字の構成分析'!J$40,"▲","-")),2)),NA())</f>
        <v>#N/A</v>
      </c>
      <c r="K30" s="1018">
        <f>IF(ROUND(VALUE(SUBSTITUTE('連結実質赤字比率に係る赤字・黒字の構成分析'!J$40,"▲","-")),2)&gt;=0,ABS(ROUND(VALUE(SUBSTITUTE('連結実質赤字比率に係る赤字・黒字の構成分析'!J$40,"▲","-")),2)),NA())</f>
        <v>0.12</v>
      </c>
    </row>
    <row r="31" spans="1:11">
      <c r="A31" s="1018" t="str">
        <f>IF('連結実質赤字比率に係る赤字・黒字の構成分析'!C$39="",NA(),'連結実質赤字比率に係る赤字・黒字の構成分析'!C$39)</f>
        <v>国民健康保険特別会計</v>
      </c>
      <c r="B31" s="1018" t="e">
        <f>IF(ROUND(VALUE(SUBSTITUTE('連結実質赤字比率に係る赤字・黒字の構成分析'!F$39,"▲","-")),2)&lt;0,ABS(ROUND(VALUE(SUBSTITUTE('連結実質赤字比率に係る赤字・黒字の構成分析'!F$39,"▲","-")),2)),NA())</f>
        <v>#N/A</v>
      </c>
      <c r="C31" s="1018">
        <f>IF(ROUND(VALUE(SUBSTITUTE('連結実質赤字比率に係る赤字・黒字の構成分析'!F$39,"▲","-")),2)&gt;=0,ABS(ROUND(VALUE(SUBSTITUTE('連結実質赤字比率に係る赤字・黒字の構成分析'!F$39,"▲","-")),2)),NA())</f>
        <v>0.28000000000000003</v>
      </c>
      <c r="D31" s="1018" t="e">
        <f>IF(ROUND(VALUE(SUBSTITUTE('連結実質赤字比率に係る赤字・黒字の構成分析'!G$39,"▲","-")),2)&lt;0,ABS(ROUND(VALUE(SUBSTITUTE('連結実質赤字比率に係る赤字・黒字の構成分析'!G$39,"▲","-")),2)),NA())</f>
        <v>#N/A</v>
      </c>
      <c r="E31" s="1018">
        <f>IF(ROUND(VALUE(SUBSTITUTE('連結実質赤字比率に係る赤字・黒字の構成分析'!G$39,"▲","-")),2)&gt;=0,ABS(ROUND(VALUE(SUBSTITUTE('連結実質赤字比率に係る赤字・黒字の構成分析'!G$39,"▲","-")),2)),NA())</f>
        <v>0.31</v>
      </c>
      <c r="F31" s="1018" t="e">
        <f>IF(ROUND(VALUE(SUBSTITUTE('連結実質赤字比率に係る赤字・黒字の構成分析'!H$39,"▲","-")),2)&lt;0,ABS(ROUND(VALUE(SUBSTITUTE('連結実質赤字比率に係る赤字・黒字の構成分析'!H$39,"▲","-")),2)),NA())</f>
        <v>#N/A</v>
      </c>
      <c r="G31" s="1018">
        <f>IF(ROUND(VALUE(SUBSTITUTE('連結実質赤字比率に係る赤字・黒字の構成分析'!H$39,"▲","-")),2)&gt;=0,ABS(ROUND(VALUE(SUBSTITUTE('連結実質赤字比率に係る赤字・黒字の構成分析'!H$39,"▲","-")),2)),NA())</f>
        <v>0.56999999999999995</v>
      </c>
      <c r="H31" s="1018" t="e">
        <f>IF(ROUND(VALUE(SUBSTITUTE('連結実質赤字比率に係る赤字・黒字の構成分析'!I$39,"▲","-")),2)&lt;0,ABS(ROUND(VALUE(SUBSTITUTE('連結実質赤字比率に係る赤字・黒字の構成分析'!I$39,"▲","-")),2)),NA())</f>
        <v>#N/A</v>
      </c>
      <c r="I31" s="1018">
        <f>IF(ROUND(VALUE(SUBSTITUTE('連結実質赤字比率に係る赤字・黒字の構成分析'!I$39,"▲","-")),2)&gt;=0,ABS(ROUND(VALUE(SUBSTITUTE('連結実質赤字比率に係る赤字・黒字の構成分析'!I$39,"▲","-")),2)),NA())</f>
        <v>0.37</v>
      </c>
      <c r="J31" s="1018" t="e">
        <f>IF(ROUND(VALUE(SUBSTITUTE('連結実質赤字比率に係る赤字・黒字の構成分析'!J$39,"▲","-")),2)&lt;0,ABS(ROUND(VALUE(SUBSTITUTE('連結実質赤字比率に係る赤字・黒字の構成分析'!J$39,"▲","-")),2)),NA())</f>
        <v>#N/A</v>
      </c>
      <c r="K31" s="1018">
        <f>IF(ROUND(VALUE(SUBSTITUTE('連結実質赤字比率に係る赤字・黒字の構成分析'!J$39,"▲","-")),2)&gt;=0,ABS(ROUND(VALUE(SUBSTITUTE('連結実質赤字比率に係る赤字・黒字の構成分析'!J$39,"▲","-")),2)),NA())</f>
        <v>0.22</v>
      </c>
    </row>
    <row r="32" spans="1:11">
      <c r="A32" s="1018" t="str">
        <f>IF('連結実質赤字比率に係る赤字・黒字の構成分析'!C$38="",NA(),'連結実質赤字比率に係る赤字・黒字の構成分析'!C$38)</f>
        <v>宮島水族館事業特別会計</v>
      </c>
      <c r="B32" s="1018" t="e">
        <f>IF(ROUND(VALUE(SUBSTITUTE('連結実質赤字比率に係る赤字・黒字の構成分析'!F$38,"▲","-")),2)&lt;0,ABS(ROUND(VALUE(SUBSTITUTE('連結実質赤字比率に係る赤字・黒字の構成分析'!F$38,"▲","-")),2)),NA())</f>
        <v>#N/A</v>
      </c>
      <c r="C32" s="1018">
        <f>IF(ROUND(VALUE(SUBSTITUTE('連結実質赤字比率に係る赤字・黒字の構成分析'!F$38,"▲","-")),2)&gt;=0,ABS(ROUND(VALUE(SUBSTITUTE('連結実質赤字比率に係る赤字・黒字の構成分析'!F$38,"▲","-")),2)),NA())</f>
        <v>0</v>
      </c>
      <c r="D32" s="1018" t="e">
        <f>IF(ROUND(VALUE(SUBSTITUTE('連結実質赤字比率に係る赤字・黒字の構成分析'!G$38,"▲","-")),2)&lt;0,ABS(ROUND(VALUE(SUBSTITUTE('連結実質赤字比率に係る赤字・黒字の構成分析'!G$38,"▲","-")),2)),NA())</f>
        <v>#N/A</v>
      </c>
      <c r="E32" s="1018">
        <f>IF(ROUND(VALUE(SUBSTITUTE('連結実質赤字比率に係る赤字・黒字の構成分析'!G$38,"▲","-")),2)&gt;=0,ABS(ROUND(VALUE(SUBSTITUTE('連結実質赤字比率に係る赤字・黒字の構成分析'!G$38,"▲","-")),2)),NA())</f>
        <v>0</v>
      </c>
      <c r="F32" s="1018" t="e">
        <f>IF(ROUND(VALUE(SUBSTITUTE('連結実質赤字比率に係る赤字・黒字の構成分析'!H$38,"▲","-")),2)&lt;0,ABS(ROUND(VALUE(SUBSTITUTE('連結実質赤字比率に係る赤字・黒字の構成分析'!H$38,"▲","-")),2)),NA())</f>
        <v>#N/A</v>
      </c>
      <c r="G32" s="1018">
        <f>IF(ROUND(VALUE(SUBSTITUTE('連結実質赤字比率に係る赤字・黒字の構成分析'!H$38,"▲","-")),2)&gt;=0,ABS(ROUND(VALUE(SUBSTITUTE('連結実質赤字比率に係る赤字・黒字の構成分析'!H$38,"▲","-")),2)),NA())</f>
        <v>0</v>
      </c>
      <c r="H32" s="1018" t="e">
        <f>IF(ROUND(VALUE(SUBSTITUTE('連結実質赤字比率に係る赤字・黒字の構成分析'!I$38,"▲","-")),2)&lt;0,ABS(ROUND(VALUE(SUBSTITUTE('連結実質赤字比率に係る赤字・黒字の構成分析'!I$38,"▲","-")),2)),NA())</f>
        <v>#N/A</v>
      </c>
      <c r="I32" s="1018">
        <f>IF(ROUND(VALUE(SUBSTITUTE('連結実質赤字比率に係る赤字・黒字の構成分析'!I$38,"▲","-")),2)&gt;=0,ABS(ROUND(VALUE(SUBSTITUTE('連結実質赤字比率に係る赤字・黒字の構成分析'!I$38,"▲","-")),2)),NA())</f>
        <v>0.21</v>
      </c>
      <c r="J32" s="1018" t="e">
        <f>IF(ROUND(VALUE(SUBSTITUTE('連結実質赤字比率に係る赤字・黒字の構成分析'!J$38,"▲","-")),2)&lt;0,ABS(ROUND(VALUE(SUBSTITUTE('連結実質赤字比率に係る赤字・黒字の構成分析'!J$38,"▲","-")),2)),NA())</f>
        <v>#N/A</v>
      </c>
      <c r="K32" s="1018">
        <f>IF(ROUND(VALUE(SUBSTITUTE('連結実質赤字比率に係る赤字・黒字の構成分析'!J$38,"▲","-")),2)&gt;=0,ABS(ROUND(VALUE(SUBSTITUTE('連結実質赤字比率に係る赤字・黒字の構成分析'!J$38,"▲","-")),2)),NA())</f>
        <v>0.23</v>
      </c>
    </row>
    <row r="33" spans="1:16">
      <c r="A33" s="1018" t="str">
        <f>IF('連結実質赤字比率に係る赤字・黒字の構成分析'!C$37="",NA(),'連結実質赤字比率に係る赤字・黒字の構成分析'!C$37)</f>
        <v>介護保険特別会計</v>
      </c>
      <c r="B33" s="1018" t="e">
        <f>IF(ROUND(VALUE(SUBSTITUTE('連結実質赤字比率に係る赤字・黒字の構成分析'!F$37,"▲","-")),2)&lt;0,ABS(ROUND(VALUE(SUBSTITUTE('連結実質赤字比率に係る赤字・黒字の構成分析'!F$37,"▲","-")),2)),NA())</f>
        <v>#N/A</v>
      </c>
      <c r="C33" s="1018">
        <f>IF(ROUND(VALUE(SUBSTITUTE('連結実質赤字比率に係る赤字・黒字の構成分析'!F$37,"▲","-")),2)&gt;=0,ABS(ROUND(VALUE(SUBSTITUTE('連結実質赤字比率に係る赤字・黒字の構成分析'!F$37,"▲","-")),2)),NA())</f>
        <v>0.42</v>
      </c>
      <c r="D33" s="1018" t="e">
        <f>IF(ROUND(VALUE(SUBSTITUTE('連結実質赤字比率に係る赤字・黒字の構成分析'!G$37,"▲","-")),2)&lt;0,ABS(ROUND(VALUE(SUBSTITUTE('連結実質赤字比率に係る赤字・黒字の構成分析'!G$37,"▲","-")),2)),NA())</f>
        <v>#N/A</v>
      </c>
      <c r="E33" s="1018">
        <f>IF(ROUND(VALUE(SUBSTITUTE('連結実質赤字比率に係る赤字・黒字の構成分析'!G$37,"▲","-")),2)&gt;=0,ABS(ROUND(VALUE(SUBSTITUTE('連結実質赤字比率に係る赤字・黒字の構成分析'!G$37,"▲","-")),2)),NA())</f>
        <v>1.07</v>
      </c>
      <c r="F33" s="1018" t="e">
        <f>IF(ROUND(VALUE(SUBSTITUTE('連結実質赤字比率に係る赤字・黒字の構成分析'!H$37,"▲","-")),2)&lt;0,ABS(ROUND(VALUE(SUBSTITUTE('連結実質赤字比率に係る赤字・黒字の構成分析'!H$37,"▲","-")),2)),NA())</f>
        <v>#N/A</v>
      </c>
      <c r="G33" s="1018">
        <f>IF(ROUND(VALUE(SUBSTITUTE('連結実質赤字比率に係る赤字・黒字の構成分析'!H$37,"▲","-")),2)&gt;=0,ABS(ROUND(VALUE(SUBSTITUTE('連結実質赤字比率に係る赤字・黒字の構成分析'!H$37,"▲","-")),2)),NA())</f>
        <v>0.87</v>
      </c>
      <c r="H33" s="1018" t="e">
        <f>IF(ROUND(VALUE(SUBSTITUTE('連結実質赤字比率に係る赤字・黒字の構成分析'!I$37,"▲","-")),2)&lt;0,ABS(ROUND(VALUE(SUBSTITUTE('連結実質赤字比率に係る赤字・黒字の構成分析'!I$37,"▲","-")),2)),NA())</f>
        <v>#N/A</v>
      </c>
      <c r="I33" s="1018">
        <f>IF(ROUND(VALUE(SUBSTITUTE('連結実質赤字比率に係る赤字・黒字の構成分析'!I$37,"▲","-")),2)&gt;=0,ABS(ROUND(VALUE(SUBSTITUTE('連結実質赤字比率に係る赤字・黒字の構成分析'!I$37,"▲","-")),2)),NA())</f>
        <v>1.47</v>
      </c>
      <c r="J33" s="1018" t="e">
        <f>IF(ROUND(VALUE(SUBSTITUTE('連結実質赤字比率に係る赤字・黒字の構成分析'!J$37,"▲","-")),2)&lt;0,ABS(ROUND(VALUE(SUBSTITUTE('連結実質赤字比率に係る赤字・黒字の構成分析'!J$37,"▲","-")),2)),NA())</f>
        <v>#N/A</v>
      </c>
      <c r="K33" s="1018">
        <f>IF(ROUND(VALUE(SUBSTITUTE('連結実質赤字比率に係る赤字・黒字の構成分析'!J$37,"▲","-")),2)&gt;=0,ABS(ROUND(VALUE(SUBSTITUTE('連結実質赤字比率に係る赤字・黒字の構成分析'!J$37,"▲","-")),2)),NA())</f>
        <v>0.98</v>
      </c>
    </row>
    <row r="34" spans="1:16">
      <c r="A34" s="1018" t="str">
        <f>IF('連結実質赤字比率に係る赤字・黒字の構成分析'!C$36="",NA(),'連結実質赤字比率に係る赤字・黒字の構成分析'!C$36)</f>
        <v>一般会計</v>
      </c>
      <c r="B34" s="1018" t="e">
        <f>IF(ROUND(VALUE(SUBSTITUTE('連結実質赤字比率に係る赤字・黒字の構成分析'!F$36,"▲","-")),2)&lt;0,ABS(ROUND(VALUE(SUBSTITUTE('連結実質赤字比率に係る赤字・黒字の構成分析'!F$36,"▲","-")),2)),NA())</f>
        <v>#N/A</v>
      </c>
      <c r="C34" s="1018">
        <f>IF(ROUND(VALUE(SUBSTITUTE('連結実質赤字比率に係る赤字・黒字の構成分析'!F$36,"▲","-")),2)&gt;=0,ABS(ROUND(VALUE(SUBSTITUTE('連結実質赤字比率に係る赤字・黒字の構成分析'!F$36,"▲","-")),2)),NA())</f>
        <v>0.43</v>
      </c>
      <c r="D34" s="1018" t="e">
        <f>IF(ROUND(VALUE(SUBSTITUTE('連結実質赤字比率に係る赤字・黒字の構成分析'!G$36,"▲","-")),2)&lt;0,ABS(ROUND(VALUE(SUBSTITUTE('連結実質赤字比率に係る赤字・黒字の構成分析'!G$36,"▲","-")),2)),NA())</f>
        <v>#N/A</v>
      </c>
      <c r="E34" s="1018">
        <f>IF(ROUND(VALUE(SUBSTITUTE('連結実質赤字比率に係る赤字・黒字の構成分析'!G$36,"▲","-")),2)&gt;=0,ABS(ROUND(VALUE(SUBSTITUTE('連結実質赤字比率に係る赤字・黒字の構成分析'!G$36,"▲","-")),2)),NA())</f>
        <v>0.39</v>
      </c>
      <c r="F34" s="1018" t="e">
        <f>IF(ROUND(VALUE(SUBSTITUTE('連結実質赤字比率に係る赤字・黒字の構成分析'!H$36,"▲","-")),2)&lt;0,ABS(ROUND(VALUE(SUBSTITUTE('連結実質赤字比率に係る赤字・黒字の構成分析'!H$36,"▲","-")),2)),NA())</f>
        <v>#N/A</v>
      </c>
      <c r="G34" s="1018">
        <f>IF(ROUND(VALUE(SUBSTITUTE('連結実質赤字比率に係る赤字・黒字の構成分析'!H$36,"▲","-")),2)&gt;=0,ABS(ROUND(VALUE(SUBSTITUTE('連結実質赤字比率に係る赤字・黒字の構成分析'!H$36,"▲","-")),2)),NA())</f>
        <v>2.97</v>
      </c>
      <c r="H34" s="1018" t="e">
        <f>IF(ROUND(VALUE(SUBSTITUTE('連結実質赤字比率に係る赤字・黒字の構成分析'!I$36,"▲","-")),2)&lt;0,ABS(ROUND(VALUE(SUBSTITUTE('連結実質赤字比率に係る赤字・黒字の構成分析'!I$36,"▲","-")),2)),NA())</f>
        <v>#N/A</v>
      </c>
      <c r="I34" s="1018">
        <f>IF(ROUND(VALUE(SUBSTITUTE('連結実質赤字比率に係る赤字・黒字の構成分析'!I$36,"▲","-")),2)&gt;=0,ABS(ROUND(VALUE(SUBSTITUTE('連結実質赤字比率に係る赤字・黒字の構成分析'!I$36,"▲","-")),2)),NA())</f>
        <v>0.41</v>
      </c>
      <c r="J34" s="1018" t="e">
        <f>IF(ROUND(VALUE(SUBSTITUTE('連結実質赤字比率に係る赤字・黒字の構成分析'!J$36,"▲","-")),2)&lt;0,ABS(ROUND(VALUE(SUBSTITUTE('連結実質赤字比率に係る赤字・黒字の構成分析'!J$36,"▲","-")),2)),NA())</f>
        <v>#N/A</v>
      </c>
      <c r="K34" s="1018">
        <f>IF(ROUND(VALUE(SUBSTITUTE('連結実質赤字比率に係る赤字・黒字の構成分析'!J$36,"▲","-")),2)&gt;=0,ABS(ROUND(VALUE(SUBSTITUTE('連結実質赤字比率に係る赤字・黒字の構成分析'!J$36,"▲","-")),2)),NA())</f>
        <v>1.27</v>
      </c>
    </row>
    <row r="35" spans="1:16">
      <c r="A35" s="1018" t="str">
        <f>IF('連結実質赤字比率に係る赤字・黒字の構成分析'!C$35="",NA(),'連結実質赤字比率に係る赤字・黒字の構成分析'!C$35)</f>
        <v>下水道事業会計</v>
      </c>
      <c r="B35" s="1018" t="e">
        <f>IF(ROUND(VALUE(SUBSTITUTE('連結実質赤字比率に係る赤字・黒字の構成分析'!F$35,"▲","-")),2)&lt;0,ABS(ROUND(VALUE(SUBSTITUTE('連結実質赤字比率に係る赤字・黒字の構成分析'!F$35,"▲","-")),2)),NA())</f>
        <v>#VALUE!</v>
      </c>
      <c r="C35" s="1018" t="e">
        <f>IF(ROUND(VALUE(SUBSTITUTE('連結実質赤字比率に係る赤字・黒字の構成分析'!F$35,"▲","-")),2)&gt;=0,ABS(ROUND(VALUE(SUBSTITUTE('連結実質赤字比率に係る赤字・黒字の構成分析'!F$35,"▲","-")),2)),NA())</f>
        <v>#VALUE!</v>
      </c>
      <c r="D35" s="1018" t="e">
        <f>IF(ROUND(VALUE(SUBSTITUTE('連結実質赤字比率に係る赤字・黒字の構成分析'!G$35,"▲","-")),2)&lt;0,ABS(ROUND(VALUE(SUBSTITUTE('連結実質赤字比率に係る赤字・黒字の構成分析'!G$35,"▲","-")),2)),NA())</f>
        <v>#N/A</v>
      </c>
      <c r="E35" s="1018">
        <f>IF(ROUND(VALUE(SUBSTITUTE('連結実質赤字比率に係る赤字・黒字の構成分析'!G$35,"▲","-")),2)&gt;=0,ABS(ROUND(VALUE(SUBSTITUTE('連結実質赤字比率に係る赤字・黒字の構成分析'!G$35,"▲","-")),2)),NA())</f>
        <v>1.1399999999999999</v>
      </c>
      <c r="F35" s="1018" t="e">
        <f>IF(ROUND(VALUE(SUBSTITUTE('連結実質赤字比率に係る赤字・黒字の構成分析'!H$35,"▲","-")),2)&lt;0,ABS(ROUND(VALUE(SUBSTITUTE('連結実質赤字比率に係る赤字・黒字の構成分析'!H$35,"▲","-")),2)),NA())</f>
        <v>#N/A</v>
      </c>
      <c r="G35" s="1018">
        <f>IF(ROUND(VALUE(SUBSTITUTE('連結実質赤字比率に係る赤字・黒字の構成分析'!H$35,"▲","-")),2)&gt;=0,ABS(ROUND(VALUE(SUBSTITUTE('連結実質赤字比率に係る赤字・黒字の構成分析'!H$35,"▲","-")),2)),NA())</f>
        <v>1.1399999999999999</v>
      </c>
      <c r="H35" s="1018" t="e">
        <f>IF(ROUND(VALUE(SUBSTITUTE('連結実質赤字比率に係る赤字・黒字の構成分析'!I$35,"▲","-")),2)&lt;0,ABS(ROUND(VALUE(SUBSTITUTE('連結実質赤字比率に係る赤字・黒字の構成分析'!I$35,"▲","-")),2)),NA())</f>
        <v>#N/A</v>
      </c>
      <c r="I35" s="1018">
        <f>IF(ROUND(VALUE(SUBSTITUTE('連結実質赤字比率に係る赤字・黒字の構成分析'!I$35,"▲","-")),2)&gt;=0,ABS(ROUND(VALUE(SUBSTITUTE('連結実質赤字比率に係る赤字・黒字の構成分析'!I$35,"▲","-")),2)),NA())</f>
        <v>1.55</v>
      </c>
      <c r="J35" s="1018" t="e">
        <f>IF(ROUND(VALUE(SUBSTITUTE('連結実質赤字比率に係る赤字・黒字の構成分析'!J$35,"▲","-")),2)&lt;0,ABS(ROUND(VALUE(SUBSTITUTE('連結実質赤字比率に係る赤字・黒字の構成分析'!J$35,"▲","-")),2)),NA())</f>
        <v>#N/A</v>
      </c>
      <c r="K35" s="1018">
        <f>IF(ROUND(VALUE(SUBSTITUTE('連結実質赤字比率に係る赤字・黒字の構成分析'!J$35,"▲","-")),2)&gt;=0,ABS(ROUND(VALUE(SUBSTITUTE('連結実質赤字比率に係る赤字・黒字の構成分析'!J$35,"▲","-")),2)),NA())</f>
        <v>1.55</v>
      </c>
    </row>
    <row r="36" spans="1:16">
      <c r="A36" s="1018" t="str">
        <f>IF('連結実質赤字比率に係る赤字・黒字の構成分析'!C$34="",NA(),'連結実質赤字比率に係る赤字・黒字の構成分析'!C$34)</f>
        <v>国民宿舎事業会計</v>
      </c>
      <c r="B36" s="1018" t="e">
        <f>IF(ROUND(VALUE(SUBSTITUTE('連結実質赤字比率に係る赤字・黒字の構成分析'!F$34,"▲","-")),2)&lt;0,ABS(ROUND(VALUE(SUBSTITUTE('連結実質赤字比率に係る赤字・黒字の構成分析'!F$34,"▲","-")),2)),NA())</f>
        <v>#N/A</v>
      </c>
      <c r="C36" s="1018">
        <f>IF(ROUND(VALUE(SUBSTITUTE('連結実質赤字比率に係る赤字・黒字の構成分析'!F$34,"▲","-")),2)&gt;=0,ABS(ROUND(VALUE(SUBSTITUTE('連結実質赤字比率に係る赤字・黒字の構成分析'!F$34,"▲","-")),2)),NA())</f>
        <v>2.2999999999999998</v>
      </c>
      <c r="D36" s="1018" t="e">
        <f>IF(ROUND(VALUE(SUBSTITUTE('連結実質赤字比率に係る赤字・黒字の構成分析'!G$34,"▲","-")),2)&lt;0,ABS(ROUND(VALUE(SUBSTITUTE('連結実質赤字比率に係る赤字・黒字の構成分析'!G$34,"▲","-")),2)),NA())</f>
        <v>#N/A</v>
      </c>
      <c r="E36" s="1018">
        <f>IF(ROUND(VALUE(SUBSTITUTE('連結実質赤字比率に係る赤字・黒字の構成分析'!G$34,"▲","-")),2)&gt;=0,ABS(ROUND(VALUE(SUBSTITUTE('連結実質赤字比率に係る赤字・黒字の構成分析'!G$34,"▲","-")),2)),NA())</f>
        <v>2.1800000000000002</v>
      </c>
      <c r="F36" s="1018" t="e">
        <f>IF(ROUND(VALUE(SUBSTITUTE('連結実質赤字比率に係る赤字・黒字の構成分析'!H$34,"▲","-")),2)&lt;0,ABS(ROUND(VALUE(SUBSTITUTE('連結実質赤字比率に係る赤字・黒字の構成分析'!H$34,"▲","-")),2)),NA())</f>
        <v>#N/A</v>
      </c>
      <c r="G36" s="1018">
        <f>IF(ROUND(VALUE(SUBSTITUTE('連結実質赤字比率に係る赤字・黒字の構成分析'!H$34,"▲","-")),2)&gt;=0,ABS(ROUND(VALUE(SUBSTITUTE('連結実質赤字比率に係る赤字・黒字の構成分析'!H$34,"▲","-")),2)),NA())</f>
        <v>2.0299999999999998</v>
      </c>
      <c r="H36" s="1018" t="e">
        <f>IF(ROUND(VALUE(SUBSTITUTE('連結実質赤字比率に係る赤字・黒字の構成分析'!I$34,"▲","-")),2)&lt;0,ABS(ROUND(VALUE(SUBSTITUTE('連結実質赤字比率に係る赤字・黒字の構成分析'!I$34,"▲","-")),2)),NA())</f>
        <v>#N/A</v>
      </c>
      <c r="I36" s="1018">
        <f>IF(ROUND(VALUE(SUBSTITUTE('連結実質赤字比率に係る赤字・黒字の構成分析'!I$34,"▲","-")),2)&gt;=0,ABS(ROUND(VALUE(SUBSTITUTE('連結実質赤字比率に係る赤字・黒字の構成分析'!I$34,"▲","-")),2)),NA())</f>
        <v>2.09</v>
      </c>
      <c r="J36" s="1018" t="e">
        <f>IF(ROUND(VALUE(SUBSTITUTE('連結実質赤字比率に係る赤字・黒字の構成分析'!J$34,"▲","-")),2)&lt;0,ABS(ROUND(VALUE(SUBSTITUTE('連結実質赤字比率に係る赤字・黒字の構成分析'!J$34,"▲","-")),2)),NA())</f>
        <v>#N/A</v>
      </c>
      <c r="K36" s="1018">
        <f>IF(ROUND(VALUE(SUBSTITUTE('連結実質赤字比率に係る赤字・黒字の構成分析'!J$34,"▲","-")),2)&gt;=0,ABS(ROUND(VALUE(SUBSTITUTE('連結実質赤字比率に係る赤字・黒字の構成分析'!J$34,"▲","-")),2)),NA())</f>
        <v>2.15</v>
      </c>
    </row>
    <row r="39" spans="1:16">
      <c r="A39" s="1016" t="s">
        <v>15</v>
      </c>
    </row>
    <row r="40" spans="1:16">
      <c r="A40" s="1019"/>
      <c r="B40" s="1019" t="str">
        <f>'実質公債費比率（分子）の構造'!K$44</f>
        <v>R01</v>
      </c>
      <c r="C40" s="1019"/>
      <c r="D40" s="1019"/>
      <c r="E40" s="1019" t="str">
        <f>'実質公債費比率（分子）の構造'!L$44</f>
        <v>R02</v>
      </c>
      <c r="F40" s="1019"/>
      <c r="G40" s="1019"/>
      <c r="H40" s="1019" t="str">
        <f>'実質公債費比率（分子）の構造'!M$44</f>
        <v>R03</v>
      </c>
      <c r="I40" s="1019"/>
      <c r="J40" s="1019"/>
      <c r="K40" s="1019" t="str">
        <f>'実質公債費比率（分子）の構造'!N$44</f>
        <v>R04</v>
      </c>
      <c r="L40" s="1019"/>
      <c r="M40" s="1019"/>
      <c r="N40" s="1019" t="str">
        <f>'実質公債費比率（分子）の構造'!O$44</f>
        <v>R05</v>
      </c>
      <c r="O40" s="1019"/>
      <c r="P40" s="1019"/>
    </row>
    <row r="41" spans="1:16">
      <c r="A41" s="1019"/>
      <c r="B41" s="1019" t="s">
        <v>116</v>
      </c>
      <c r="C41" s="1019"/>
      <c r="D41" s="1019" t="s">
        <v>118</v>
      </c>
      <c r="E41" s="1019" t="s">
        <v>116</v>
      </c>
      <c r="F41" s="1019"/>
      <c r="G41" s="1019" t="s">
        <v>118</v>
      </c>
      <c r="H41" s="1019" t="s">
        <v>116</v>
      </c>
      <c r="I41" s="1019"/>
      <c r="J41" s="1019" t="s">
        <v>118</v>
      </c>
      <c r="K41" s="1019" t="s">
        <v>116</v>
      </c>
      <c r="L41" s="1019"/>
      <c r="M41" s="1019" t="s">
        <v>118</v>
      </c>
      <c r="N41" s="1019" t="s">
        <v>116</v>
      </c>
      <c r="O41" s="1019"/>
      <c r="P41" s="1019" t="s">
        <v>118</v>
      </c>
    </row>
    <row r="42" spans="1:16">
      <c r="A42" s="1019" t="s">
        <v>119</v>
      </c>
      <c r="B42" s="1019"/>
      <c r="C42" s="1019"/>
      <c r="D42" s="1019">
        <f>'実質公債費比率（分子）の構造'!K$52</f>
        <v>6039</v>
      </c>
      <c r="E42" s="1019"/>
      <c r="F42" s="1019"/>
      <c r="G42" s="1019">
        <f>'実質公債費比率（分子）の構造'!L$52</f>
        <v>6215</v>
      </c>
      <c r="H42" s="1019"/>
      <c r="I42" s="1019"/>
      <c r="J42" s="1019">
        <f>'実質公債費比率（分子）の構造'!M$52</f>
        <v>6305</v>
      </c>
      <c r="K42" s="1019"/>
      <c r="L42" s="1019"/>
      <c r="M42" s="1019">
        <f>'実質公債費比率（分子）の構造'!N$52</f>
        <v>6203</v>
      </c>
      <c r="N42" s="1019"/>
      <c r="O42" s="1019"/>
      <c r="P42" s="1019">
        <f>'実質公債費比率（分子）の構造'!O$52</f>
        <v>6321</v>
      </c>
    </row>
    <row r="43" spans="1:16">
      <c r="A43" s="1019" t="s">
        <v>44</v>
      </c>
      <c r="B43" s="1019">
        <f>'実質公債費比率（分子）の構造'!K$51</f>
        <v>3</v>
      </c>
      <c r="C43" s="1019"/>
      <c r="D43" s="1019"/>
      <c r="E43" s="1019">
        <f>'実質公債費比率（分子）の構造'!L$51</f>
        <v>7</v>
      </c>
      <c r="F43" s="1019"/>
      <c r="G43" s="1019"/>
      <c r="H43" s="1019" t="str">
        <f>'実質公債費比率（分子）の構造'!M$51</f>
        <v>-</v>
      </c>
      <c r="I43" s="1019"/>
      <c r="J43" s="1019"/>
      <c r="K43" s="1019" t="str">
        <f>'実質公債費比率（分子）の構造'!N$51</f>
        <v>-</v>
      </c>
      <c r="L43" s="1019"/>
      <c r="M43" s="1019"/>
      <c r="N43" s="1019" t="str">
        <f>'実質公債費比率（分子）の構造'!O$51</f>
        <v>-</v>
      </c>
      <c r="O43" s="1019"/>
      <c r="P43" s="1019"/>
    </row>
    <row r="44" spans="1:16">
      <c r="A44" s="1019" t="s">
        <v>42</v>
      </c>
      <c r="B44" s="1019">
        <f>'実質公債費比率（分子）の構造'!K$50</f>
        <v>10</v>
      </c>
      <c r="C44" s="1019"/>
      <c r="D44" s="1019"/>
      <c r="E44" s="1019">
        <f>'実質公債費比率（分子）の構造'!L$50</f>
        <v>9</v>
      </c>
      <c r="F44" s="1019"/>
      <c r="G44" s="1019"/>
      <c r="H44" s="1019">
        <f>'実質公債費比率（分子）の構造'!M$50</f>
        <v>9</v>
      </c>
      <c r="I44" s="1019"/>
      <c r="J44" s="1019"/>
      <c r="K44" s="1019">
        <f>'実質公債費比率（分子）の構造'!N$50</f>
        <v>9</v>
      </c>
      <c r="L44" s="1019"/>
      <c r="M44" s="1019"/>
      <c r="N44" s="1019">
        <f>'実質公債費比率（分子）の構造'!O$50</f>
        <v>9</v>
      </c>
      <c r="O44" s="1019"/>
      <c r="P44" s="1019"/>
    </row>
    <row r="45" spans="1:16">
      <c r="A45" s="1019" t="s">
        <v>0</v>
      </c>
      <c r="B45" s="1019" t="str">
        <f>'実質公債費比率（分子）の構造'!K$49</f>
        <v>-</v>
      </c>
      <c r="C45" s="1019"/>
      <c r="D45" s="1019"/>
      <c r="E45" s="1019" t="str">
        <f>'実質公債費比率（分子）の構造'!L$49</f>
        <v>-</v>
      </c>
      <c r="F45" s="1019"/>
      <c r="G45" s="1019"/>
      <c r="H45" s="1019" t="str">
        <f>'実質公債費比率（分子）の構造'!M$49</f>
        <v>-</v>
      </c>
      <c r="I45" s="1019"/>
      <c r="J45" s="1019"/>
      <c r="K45" s="1019" t="str">
        <f>'実質公債費比率（分子）の構造'!N$49</f>
        <v>-</v>
      </c>
      <c r="L45" s="1019"/>
      <c r="M45" s="1019"/>
      <c r="N45" s="1019">
        <f>'実質公債費比率（分子）の構造'!O$49</f>
        <v>182</v>
      </c>
      <c r="O45" s="1019"/>
      <c r="P45" s="1019"/>
    </row>
    <row r="46" spans="1:16">
      <c r="A46" s="1019" t="s">
        <v>37</v>
      </c>
      <c r="B46" s="1019">
        <f>'実質公債費比率（分子）の構造'!K$48</f>
        <v>1545</v>
      </c>
      <c r="C46" s="1019"/>
      <c r="D46" s="1019"/>
      <c r="E46" s="1019">
        <f>'実質公債費比率（分子）の構造'!L$48</f>
        <v>1552</v>
      </c>
      <c r="F46" s="1019"/>
      <c r="G46" s="1019"/>
      <c r="H46" s="1019">
        <f>'実質公債費比率（分子）の構造'!M$48</f>
        <v>1467</v>
      </c>
      <c r="I46" s="1019"/>
      <c r="J46" s="1019"/>
      <c r="K46" s="1019">
        <f>'実質公債費比率（分子）の構造'!N$48</f>
        <v>1476</v>
      </c>
      <c r="L46" s="1019"/>
      <c r="M46" s="1019"/>
      <c r="N46" s="1019">
        <f>'実質公債費比率（分子）の構造'!O$48</f>
        <v>1268</v>
      </c>
      <c r="O46" s="1019"/>
      <c r="P46" s="1019"/>
    </row>
    <row r="47" spans="1:16">
      <c r="A47" s="1019" t="s">
        <v>34</v>
      </c>
      <c r="B47" s="1019" t="str">
        <f>'実質公債費比率（分子）の構造'!K$47</f>
        <v>-</v>
      </c>
      <c r="C47" s="1019"/>
      <c r="D47" s="1019"/>
      <c r="E47" s="1019" t="str">
        <f>'実質公債費比率（分子）の構造'!L$47</f>
        <v>-</v>
      </c>
      <c r="F47" s="1019"/>
      <c r="G47" s="1019"/>
      <c r="H47" s="1019" t="str">
        <f>'実質公債費比率（分子）の構造'!M$47</f>
        <v>-</v>
      </c>
      <c r="I47" s="1019"/>
      <c r="J47" s="1019"/>
      <c r="K47" s="1019" t="str">
        <f>'実質公債費比率（分子）の構造'!N$47</f>
        <v>-</v>
      </c>
      <c r="L47" s="1019"/>
      <c r="M47" s="1019"/>
      <c r="N47" s="1019" t="str">
        <f>'実質公債費比率（分子）の構造'!O$47</f>
        <v>-</v>
      </c>
      <c r="O47" s="1019"/>
      <c r="P47" s="1019"/>
    </row>
    <row r="48" spans="1:16">
      <c r="A48" s="1019" t="s">
        <v>32</v>
      </c>
      <c r="B48" s="1019" t="str">
        <f>'実質公債費比率（分子）の構造'!K$46</f>
        <v>-</v>
      </c>
      <c r="C48" s="1019"/>
      <c r="D48" s="1019"/>
      <c r="E48" s="1019" t="str">
        <f>'実質公債費比率（分子）の構造'!L$46</f>
        <v>-</v>
      </c>
      <c r="F48" s="1019"/>
      <c r="G48" s="1019"/>
      <c r="H48" s="1019" t="str">
        <f>'実質公債費比率（分子）の構造'!M$46</f>
        <v>-</v>
      </c>
      <c r="I48" s="1019"/>
      <c r="J48" s="1019"/>
      <c r="K48" s="1019" t="str">
        <f>'実質公債費比率（分子）の構造'!N$46</f>
        <v>-</v>
      </c>
      <c r="L48" s="1019"/>
      <c r="M48" s="1019"/>
      <c r="N48" s="1019" t="str">
        <f>'実質公債費比率（分子）の構造'!O$46</f>
        <v>-</v>
      </c>
      <c r="O48" s="1019"/>
      <c r="P48" s="1019"/>
    </row>
    <row r="49" spans="1:16">
      <c r="A49" s="1019" t="s">
        <v>23</v>
      </c>
      <c r="B49" s="1019">
        <f>'実質公債費比率（分子）の構造'!K$45</f>
        <v>5464</v>
      </c>
      <c r="C49" s="1019"/>
      <c r="D49" s="1019"/>
      <c r="E49" s="1019">
        <f>'実質公債費比率（分子）の構造'!L$45</f>
        <v>5929</v>
      </c>
      <c r="F49" s="1019"/>
      <c r="G49" s="1019"/>
      <c r="H49" s="1019">
        <f>'実質公債費比率（分子）の構造'!M$45</f>
        <v>6182</v>
      </c>
      <c r="I49" s="1019"/>
      <c r="J49" s="1019"/>
      <c r="K49" s="1019">
        <f>'実質公債費比率（分子）の構造'!N$45</f>
        <v>6529</v>
      </c>
      <c r="L49" s="1019"/>
      <c r="M49" s="1019"/>
      <c r="N49" s="1019">
        <f>'実質公債費比率（分子）の構造'!O$45</f>
        <v>6821</v>
      </c>
      <c r="O49" s="1019"/>
      <c r="P49" s="1019"/>
    </row>
    <row r="50" spans="1:16">
      <c r="A50" s="1019" t="s">
        <v>54</v>
      </c>
      <c r="B50" s="1019" t="e">
        <f>NA()</f>
        <v>#N/A</v>
      </c>
      <c r="C50" s="1019">
        <f>IF(ISNUMBER('実質公債費比率（分子）の構造'!K$53),'実質公債費比率（分子）の構造'!K$53,NA())</f>
        <v>983</v>
      </c>
      <c r="D50" s="1019" t="e">
        <f>NA()</f>
        <v>#N/A</v>
      </c>
      <c r="E50" s="1019" t="e">
        <f>NA()</f>
        <v>#N/A</v>
      </c>
      <c r="F50" s="1019">
        <f>IF(ISNUMBER('実質公債費比率（分子）の構造'!L$53),'実質公債費比率（分子）の構造'!L$53,NA())</f>
        <v>1282</v>
      </c>
      <c r="G50" s="1019" t="e">
        <f>NA()</f>
        <v>#N/A</v>
      </c>
      <c r="H50" s="1019" t="e">
        <f>NA()</f>
        <v>#N/A</v>
      </c>
      <c r="I50" s="1019">
        <f>IF(ISNUMBER('実質公債費比率（分子）の構造'!M$53),'実質公債費比率（分子）の構造'!M$53,NA())</f>
        <v>1353</v>
      </c>
      <c r="J50" s="1019" t="e">
        <f>NA()</f>
        <v>#N/A</v>
      </c>
      <c r="K50" s="1019" t="e">
        <f>NA()</f>
        <v>#N/A</v>
      </c>
      <c r="L50" s="1019">
        <f>IF(ISNUMBER('実質公債費比率（分子）の構造'!N$53),'実質公債費比率（分子）の構造'!N$53,NA())</f>
        <v>1811</v>
      </c>
      <c r="M50" s="1019" t="e">
        <f>NA()</f>
        <v>#N/A</v>
      </c>
      <c r="N50" s="1019" t="e">
        <f>NA()</f>
        <v>#N/A</v>
      </c>
      <c r="O50" s="1019">
        <f>IF(ISNUMBER('実質公債費比率（分子）の構造'!O$53),'実質公債費比率（分子）の構造'!O$53,NA())</f>
        <v>1959</v>
      </c>
      <c r="P50" s="1019" t="e">
        <f>NA()</f>
        <v>#N/A</v>
      </c>
    </row>
    <row r="53" spans="1:16">
      <c r="A53" s="1016" t="s">
        <v>62</v>
      </c>
    </row>
    <row r="54" spans="1:16">
      <c r="A54" s="1018"/>
      <c r="B54" s="1018" t="str">
        <f>'将来負担比率（分子）の構造'!I$40</f>
        <v>R01</v>
      </c>
      <c r="C54" s="1018"/>
      <c r="D54" s="1018"/>
      <c r="E54" s="1018" t="str">
        <f>'将来負担比率（分子）の構造'!J$40</f>
        <v>R02</v>
      </c>
      <c r="F54" s="1018"/>
      <c r="G54" s="1018"/>
      <c r="H54" s="1018" t="str">
        <f>'将来負担比率（分子）の構造'!K$40</f>
        <v>R03</v>
      </c>
      <c r="I54" s="1018"/>
      <c r="J54" s="1018"/>
      <c r="K54" s="1018" t="str">
        <f>'将来負担比率（分子）の構造'!L$40</f>
        <v>R04</v>
      </c>
      <c r="L54" s="1018"/>
      <c r="M54" s="1018"/>
      <c r="N54" s="1018" t="str">
        <f>'将来負担比率（分子）の構造'!M$40</f>
        <v>R05</v>
      </c>
      <c r="O54" s="1018"/>
      <c r="P54" s="1018"/>
    </row>
    <row r="55" spans="1:16">
      <c r="A55" s="1018"/>
      <c r="B55" s="1018" t="s">
        <v>121</v>
      </c>
      <c r="C55" s="1018"/>
      <c r="D55" s="1018" t="s">
        <v>124</v>
      </c>
      <c r="E55" s="1018" t="s">
        <v>121</v>
      </c>
      <c r="F55" s="1018"/>
      <c r="G55" s="1018" t="s">
        <v>124</v>
      </c>
      <c r="H55" s="1018" t="s">
        <v>121</v>
      </c>
      <c r="I55" s="1018"/>
      <c r="J55" s="1018" t="s">
        <v>124</v>
      </c>
      <c r="K55" s="1018" t="s">
        <v>121</v>
      </c>
      <c r="L55" s="1018"/>
      <c r="M55" s="1018" t="s">
        <v>124</v>
      </c>
      <c r="N55" s="1018" t="s">
        <v>121</v>
      </c>
      <c r="O55" s="1018"/>
      <c r="P55" s="1018" t="s">
        <v>124</v>
      </c>
    </row>
    <row r="56" spans="1:16">
      <c r="A56" s="1018" t="s">
        <v>46</v>
      </c>
      <c r="B56" s="1018"/>
      <c r="C56" s="1018"/>
      <c r="D56" s="1018">
        <f>'将来負担比率（分子）の構造'!I$52</f>
        <v>63910</v>
      </c>
      <c r="E56" s="1018"/>
      <c r="F56" s="1018"/>
      <c r="G56" s="1018">
        <f>'将来負担比率（分子）の構造'!J$52</f>
        <v>65005</v>
      </c>
      <c r="H56" s="1018"/>
      <c r="I56" s="1018"/>
      <c r="J56" s="1018">
        <f>'将来負担比率（分子）の構造'!K$52</f>
        <v>64624</v>
      </c>
      <c r="K56" s="1018"/>
      <c r="L56" s="1018"/>
      <c r="M56" s="1018">
        <f>'将来負担比率（分子）の構造'!L$52</f>
        <v>62178</v>
      </c>
      <c r="N56" s="1018"/>
      <c r="O56" s="1018"/>
      <c r="P56" s="1018">
        <f>'将来負担比率（分子）の構造'!M$52</f>
        <v>59632</v>
      </c>
    </row>
    <row r="57" spans="1:16">
      <c r="A57" s="1018" t="s">
        <v>97</v>
      </c>
      <c r="B57" s="1018"/>
      <c r="C57" s="1018"/>
      <c r="D57" s="1018">
        <f>'将来負担比率（分子）の構造'!I$51</f>
        <v>9418</v>
      </c>
      <c r="E57" s="1018"/>
      <c r="F57" s="1018"/>
      <c r="G57" s="1018">
        <f>'将来負担比率（分子）の構造'!J$51</f>
        <v>8233</v>
      </c>
      <c r="H57" s="1018"/>
      <c r="I57" s="1018"/>
      <c r="J57" s="1018">
        <f>'将来負担比率（分子）の構造'!K$51</f>
        <v>7511</v>
      </c>
      <c r="K57" s="1018"/>
      <c r="L57" s="1018"/>
      <c r="M57" s="1018">
        <f>'将来負担比率（分子）の構造'!L$51</f>
        <v>6800</v>
      </c>
      <c r="N57" s="1018"/>
      <c r="O57" s="1018"/>
      <c r="P57" s="1018">
        <f>'将来負担比率（分子）の構造'!M$51</f>
        <v>5871</v>
      </c>
    </row>
    <row r="58" spans="1:16">
      <c r="A58" s="1018" t="s">
        <v>95</v>
      </c>
      <c r="B58" s="1018"/>
      <c r="C58" s="1018"/>
      <c r="D58" s="1018">
        <f>'将来負担比率（分子）の構造'!I$50</f>
        <v>10482</v>
      </c>
      <c r="E58" s="1018"/>
      <c r="F58" s="1018"/>
      <c r="G58" s="1018">
        <f>'将来負担比率（分子）の構造'!J$50</f>
        <v>10313</v>
      </c>
      <c r="H58" s="1018"/>
      <c r="I58" s="1018"/>
      <c r="J58" s="1018">
        <f>'将来負担比率（分子）の構造'!K$50</f>
        <v>11767</v>
      </c>
      <c r="K58" s="1018"/>
      <c r="L58" s="1018"/>
      <c r="M58" s="1018">
        <f>'将来負担比率（分子）の構造'!L$50</f>
        <v>13470</v>
      </c>
      <c r="N58" s="1018"/>
      <c r="O58" s="1018"/>
      <c r="P58" s="1018">
        <f>'将来負担比率（分子）の構造'!M$50</f>
        <v>14194</v>
      </c>
    </row>
    <row r="59" spans="1:16">
      <c r="A59" s="1018" t="s">
        <v>92</v>
      </c>
      <c r="B59" s="1018" t="str">
        <f>'将来負担比率（分子）の構造'!I$49</f>
        <v>-</v>
      </c>
      <c r="C59" s="1018"/>
      <c r="D59" s="1018"/>
      <c r="E59" s="1018" t="str">
        <f>'将来負担比率（分子）の構造'!J$49</f>
        <v>-</v>
      </c>
      <c r="F59" s="1018"/>
      <c r="G59" s="1018"/>
      <c r="H59" s="1018" t="str">
        <f>'将来負担比率（分子）の構造'!K$49</f>
        <v>-</v>
      </c>
      <c r="I59" s="1018"/>
      <c r="J59" s="1018"/>
      <c r="K59" s="1018" t="str">
        <f>'将来負担比率（分子）の構造'!L$49</f>
        <v>-</v>
      </c>
      <c r="L59" s="1018"/>
      <c r="M59" s="1018"/>
      <c r="N59" s="1018" t="str">
        <f>'将来負担比率（分子）の構造'!M$49</f>
        <v>-</v>
      </c>
      <c r="O59" s="1018"/>
      <c r="P59" s="1018"/>
    </row>
    <row r="60" spans="1:16">
      <c r="A60" s="1018" t="s">
        <v>88</v>
      </c>
      <c r="B60" s="1018" t="str">
        <f>'将来負担比率（分子）の構造'!I$48</f>
        <v>-</v>
      </c>
      <c r="C60" s="1018"/>
      <c r="D60" s="1018"/>
      <c r="E60" s="1018" t="str">
        <f>'将来負担比率（分子）の構造'!J$48</f>
        <v>-</v>
      </c>
      <c r="F60" s="1018"/>
      <c r="G60" s="1018"/>
      <c r="H60" s="1018" t="str">
        <f>'将来負担比率（分子）の構造'!K$48</f>
        <v>-</v>
      </c>
      <c r="I60" s="1018"/>
      <c r="J60" s="1018"/>
      <c r="K60" s="1018" t="str">
        <f>'将来負担比率（分子）の構造'!L$48</f>
        <v>-</v>
      </c>
      <c r="L60" s="1018"/>
      <c r="M60" s="1018"/>
      <c r="N60" s="1018" t="str">
        <f>'将来負担比率（分子）の構造'!M$48</f>
        <v>-</v>
      </c>
      <c r="O60" s="1018"/>
      <c r="P60" s="1018"/>
    </row>
    <row r="61" spans="1:16">
      <c r="A61" s="1018" t="s">
        <v>79</v>
      </c>
      <c r="B61" s="1018" t="str">
        <f>'将来負担比率（分子）の構造'!I$46</f>
        <v>-</v>
      </c>
      <c r="C61" s="1018"/>
      <c r="D61" s="1018"/>
      <c r="E61" s="1018" t="str">
        <f>'将来負担比率（分子）の構造'!J$46</f>
        <v>-</v>
      </c>
      <c r="F61" s="1018"/>
      <c r="G61" s="1018"/>
      <c r="H61" s="1018" t="str">
        <f>'将来負担比率（分子）の構造'!K$46</f>
        <v>-</v>
      </c>
      <c r="I61" s="1018"/>
      <c r="J61" s="1018"/>
      <c r="K61" s="1018">
        <f>'将来負担比率（分子）の構造'!L$46</f>
        <v>1</v>
      </c>
      <c r="L61" s="1018"/>
      <c r="M61" s="1018"/>
      <c r="N61" s="1018" t="str">
        <f>'将来負担比率（分子）の構造'!M$46</f>
        <v>-</v>
      </c>
      <c r="O61" s="1018"/>
      <c r="P61" s="1018"/>
    </row>
    <row r="62" spans="1:16">
      <c r="A62" s="1018" t="s">
        <v>80</v>
      </c>
      <c r="B62" s="1018">
        <f>'将来負担比率（分子）の構造'!I$45</f>
        <v>7583</v>
      </c>
      <c r="C62" s="1018"/>
      <c r="D62" s="1018"/>
      <c r="E62" s="1018">
        <f>'将来負担比率（分子）の構造'!J$45</f>
        <v>7521</v>
      </c>
      <c r="F62" s="1018"/>
      <c r="G62" s="1018"/>
      <c r="H62" s="1018">
        <f>'将来負担比率（分子）の構造'!K$45</f>
        <v>7414</v>
      </c>
      <c r="I62" s="1018"/>
      <c r="J62" s="1018"/>
      <c r="K62" s="1018">
        <f>'将来負担比率（分子）の構造'!L$45</f>
        <v>7411</v>
      </c>
      <c r="L62" s="1018"/>
      <c r="M62" s="1018"/>
      <c r="N62" s="1018">
        <f>'将来負担比率（分子）の構造'!M$45</f>
        <v>7381</v>
      </c>
      <c r="O62" s="1018"/>
      <c r="P62" s="1018"/>
    </row>
    <row r="63" spans="1:16">
      <c r="A63" s="1018" t="s">
        <v>78</v>
      </c>
      <c r="B63" s="1018" t="str">
        <f>'将来負担比率（分子）の構造'!I$44</f>
        <v>-</v>
      </c>
      <c r="C63" s="1018"/>
      <c r="D63" s="1018"/>
      <c r="E63" s="1018" t="str">
        <f>'将来負担比率（分子）の構造'!J$44</f>
        <v>-</v>
      </c>
      <c r="F63" s="1018"/>
      <c r="G63" s="1018"/>
      <c r="H63" s="1018" t="str">
        <f>'将来負担比率（分子）の構造'!K$44</f>
        <v>-</v>
      </c>
      <c r="I63" s="1018"/>
      <c r="J63" s="1018"/>
      <c r="K63" s="1018" t="str">
        <f>'将来負担比率（分子）の構造'!L$44</f>
        <v>-</v>
      </c>
      <c r="L63" s="1018"/>
      <c r="M63" s="1018"/>
      <c r="N63" s="1018">
        <f>'将来負担比率（分子）の構造'!M$44</f>
        <v>1752</v>
      </c>
      <c r="O63" s="1018"/>
      <c r="P63" s="1018"/>
    </row>
    <row r="64" spans="1:16">
      <c r="A64" s="1018" t="s">
        <v>76</v>
      </c>
      <c r="B64" s="1018">
        <f>'将来負担比率（分子）の構造'!I$43</f>
        <v>24218</v>
      </c>
      <c r="C64" s="1018"/>
      <c r="D64" s="1018"/>
      <c r="E64" s="1018">
        <f>'将来負担比率（分子）の構造'!J$43</f>
        <v>23668</v>
      </c>
      <c r="F64" s="1018"/>
      <c r="G64" s="1018"/>
      <c r="H64" s="1018">
        <f>'将来負担比率（分子）の構造'!K$43</f>
        <v>23239</v>
      </c>
      <c r="I64" s="1018"/>
      <c r="J64" s="1018"/>
      <c r="K64" s="1018">
        <f>'将来負担比率（分子）の構造'!L$43</f>
        <v>21977</v>
      </c>
      <c r="L64" s="1018"/>
      <c r="M64" s="1018"/>
      <c r="N64" s="1018">
        <f>'将来負担比率（分子）の構造'!M$43</f>
        <v>17611</v>
      </c>
      <c r="O64" s="1018"/>
      <c r="P64" s="1018"/>
    </row>
    <row r="65" spans="1:16">
      <c r="A65" s="1018" t="s">
        <v>74</v>
      </c>
      <c r="B65" s="1018">
        <f>'将来負担比率（分子）の構造'!I$42</f>
        <v>199</v>
      </c>
      <c r="C65" s="1018"/>
      <c r="D65" s="1018"/>
      <c r="E65" s="1018">
        <f>'将来負担比率（分子）の構造'!J$42</f>
        <v>193</v>
      </c>
      <c r="F65" s="1018"/>
      <c r="G65" s="1018"/>
      <c r="H65" s="1018">
        <f>'将来負担比率（分子）の構造'!K$42</f>
        <v>187</v>
      </c>
      <c r="I65" s="1018"/>
      <c r="J65" s="1018"/>
      <c r="K65" s="1018">
        <f>'将来負担比率（分子）の構造'!L$42</f>
        <v>179</v>
      </c>
      <c r="L65" s="1018"/>
      <c r="M65" s="1018"/>
      <c r="N65" s="1018">
        <f>'将来負担比率（分子）の構造'!M$42</f>
        <v>680</v>
      </c>
      <c r="O65" s="1018"/>
      <c r="P65" s="1018"/>
    </row>
    <row r="66" spans="1:16">
      <c r="A66" s="1018" t="s">
        <v>58</v>
      </c>
      <c r="B66" s="1018">
        <f>'将来負担比率（分子）の構造'!I$41</f>
        <v>68832</v>
      </c>
      <c r="C66" s="1018"/>
      <c r="D66" s="1018"/>
      <c r="E66" s="1018">
        <f>'将来負担比率（分子）の構造'!J$41</f>
        <v>71206</v>
      </c>
      <c r="F66" s="1018"/>
      <c r="G66" s="1018"/>
      <c r="H66" s="1018">
        <f>'将来負担比率（分子）の構造'!K$41</f>
        <v>71552</v>
      </c>
      <c r="I66" s="1018"/>
      <c r="J66" s="1018"/>
      <c r="K66" s="1018">
        <f>'将来負担比率（分子）の構造'!L$41</f>
        <v>70957</v>
      </c>
      <c r="L66" s="1018"/>
      <c r="M66" s="1018"/>
      <c r="N66" s="1018">
        <f>'将来負担比率（分子）の構造'!M$41</f>
        <v>68387</v>
      </c>
      <c r="O66" s="1018"/>
      <c r="P66" s="1018"/>
    </row>
    <row r="67" spans="1:16">
      <c r="A67" s="1018" t="s">
        <v>101</v>
      </c>
      <c r="B67" s="1018" t="e">
        <f>NA()</f>
        <v>#N/A</v>
      </c>
      <c r="C67" s="1018">
        <f>IF(ISNUMBER('将来負担比率（分子）の構造'!I$53),IF('将来負担比率（分子）の構造'!I$53&lt;0,0,'将来負担比率（分子）の構造'!I$53),NA())</f>
        <v>17022</v>
      </c>
      <c r="D67" s="1018" t="e">
        <f>NA()</f>
        <v>#N/A</v>
      </c>
      <c r="E67" s="1018" t="e">
        <f>NA()</f>
        <v>#N/A</v>
      </c>
      <c r="F67" s="1018">
        <f>IF(ISNUMBER('将来負担比率（分子）の構造'!J$53),IF('将来負担比率（分子）の構造'!J$53&lt;0,0,'将来負担比率（分子）の構造'!J$53),NA())</f>
        <v>19036</v>
      </c>
      <c r="G67" s="1018" t="e">
        <f>NA()</f>
        <v>#N/A</v>
      </c>
      <c r="H67" s="1018" t="e">
        <f>NA()</f>
        <v>#N/A</v>
      </c>
      <c r="I67" s="1018">
        <f>IF(ISNUMBER('将来負担比率（分子）の構造'!K$53),IF('将来負担比率（分子）の構造'!K$53&lt;0,0,'将来負担比率（分子）の構造'!K$53),NA())</f>
        <v>18490</v>
      </c>
      <c r="J67" s="1018" t="e">
        <f>NA()</f>
        <v>#N/A</v>
      </c>
      <c r="K67" s="1018" t="e">
        <f>NA()</f>
        <v>#N/A</v>
      </c>
      <c r="L67" s="1018">
        <f>IF(ISNUMBER('将来負担比率（分子）の構造'!L$53),IF('将来負担比率（分子）の構造'!L$53&lt;0,0,'将来負担比率（分子）の構造'!L$53),NA())</f>
        <v>18076</v>
      </c>
      <c r="M67" s="1018" t="e">
        <f>NA()</f>
        <v>#N/A</v>
      </c>
      <c r="N67" s="1018" t="e">
        <f>NA()</f>
        <v>#N/A</v>
      </c>
      <c r="O67" s="1018">
        <f>IF(ISNUMBER('将来負担比率（分子）の構造'!M$53),IF('将来負担比率（分子）の構造'!M$53&lt;0,0,'将来負担比率（分子）の構造'!M$53),NA())</f>
        <v>16116</v>
      </c>
      <c r="P67" s="1018" t="e">
        <f>NA()</f>
        <v>#N/A</v>
      </c>
    </row>
    <row r="70" spans="1:16">
      <c r="A70" s="1021" t="s">
        <v>125</v>
      </c>
      <c r="B70" s="1021"/>
      <c r="C70" s="1021"/>
      <c r="D70" s="1021"/>
      <c r="E70" s="1021"/>
      <c r="F70" s="1021"/>
    </row>
    <row r="71" spans="1:16">
      <c r="A71" s="1020"/>
      <c r="B71" s="1020" t="str">
        <f>基金残高に係る経年分析!F54</f>
        <v>R03</v>
      </c>
      <c r="C71" s="1020" t="str">
        <f>基金残高に係る経年分析!G54</f>
        <v>R04</v>
      </c>
      <c r="D71" s="1020" t="str">
        <f>基金残高に係る経年分析!H54</f>
        <v>R05</v>
      </c>
    </row>
    <row r="72" spans="1:16">
      <c r="A72" s="1020" t="s">
        <v>126</v>
      </c>
      <c r="B72" s="1022">
        <f>基金残高に係る経年分析!F55</f>
        <v>6163</v>
      </c>
      <c r="C72" s="1022">
        <f>基金残高に係る経年分析!G55</f>
        <v>6472</v>
      </c>
      <c r="D72" s="1022">
        <f>基金残高に係る経年分析!H55</f>
        <v>6553</v>
      </c>
    </row>
    <row r="73" spans="1:16">
      <c r="A73" s="1020" t="s">
        <v>127</v>
      </c>
      <c r="B73" s="1022">
        <f>基金残高に係る経年分析!F56</f>
        <v>0</v>
      </c>
      <c r="C73" s="1022">
        <f>基金残高に係る経年分析!G56</f>
        <v>0</v>
      </c>
      <c r="D73" s="1022" t="str">
        <f>基金残高に係る経年分析!H56</f>
        <v>-</v>
      </c>
    </row>
    <row r="74" spans="1:16">
      <c r="A74" s="1020" t="s">
        <v>129</v>
      </c>
      <c r="B74" s="1022">
        <f>基金残高に係る経年分析!F57</f>
        <v>7080</v>
      </c>
      <c r="C74" s="1022">
        <f>基金残高に係る経年分析!G57</f>
        <v>7783</v>
      </c>
      <c r="D74" s="1022">
        <f>基金残高に係る経年分析!H57</f>
        <v>8207</v>
      </c>
    </row>
  </sheetData>
  <sheetProtection algorithmName="SHA-512" hashValue="/ZVt7uRlZsc0Y5xT4/ThXlzftAG5OFP4uXXekHdmE/2JdiKJYi+pChzMVfYvTzr09JV9+QEgZn2fYHVdafLBXA==" saltValue="Kut8z2hjYdxx5Heuo3ciM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Yamano Tatsuya 2374</cp:lastModifiedBy>
  <cp:lastPrinted>2025-03-13T00:43:15Z</cp:lastPrinted>
  <dcterms:created xsi:type="dcterms:W3CDTF">2025-02-19T04:16:15Z</dcterms:created>
  <dcterms:modified xsi:type="dcterms:W3CDTF">2025-03-27T06:42:02Z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2025-03-27T06:42:02Z</vt:filetime>
  </property>
</Properties>
</file>