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5540" windowHeight="3260"/>
  </bookViews>
  <sheets>
    <sheet name="様式２（実績）" sheetId="3" r:id="rId1"/>
    <sheet name="様式２（記載例（実績））" sheetId="6" r:id="rId2"/>
  </sheets>
  <definedNames>
    <definedName name="_xlnm.Print_Area" localSheetId="0">'様式２（実績）'!$A$1:$AK$46</definedName>
    <definedName name="_xlnm.Print_Area" localSheetId="1">'様式２（記載例（実績））'!$A$1:$AK$46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Imatani Hirofumi</author>
  </authors>
  <commentList>
    <comment ref="AI41" authorId="0">
      <text>
        <r>
          <rPr>
            <b/>
            <sz val="9"/>
            <color theme="1"/>
            <rFont val="ＭＳ Ｐゴシック"/>
          </rPr>
          <t>「工事着手する日」からの合計日数で計算する</t>
        </r>
      </text>
    </comment>
    <comment ref="AK45" authorId="0">
      <text>
        <r>
          <rPr>
            <b/>
            <sz val="9"/>
            <color theme="1"/>
            <rFont val="ＭＳ Ｐゴシック"/>
          </rPr>
          <t>【現場閉所率】
小数点２位以下切り捨て</t>
        </r>
      </text>
    </comment>
    <comment ref="AK5" authorId="0">
      <text>
        <r>
          <rPr>
            <b/>
            <sz val="9"/>
            <color theme="1"/>
            <rFont val="ＭＳ Ｐゴシック"/>
          </rPr>
          <t>【現場閉所率】
小数点２位以下切り捨て</t>
        </r>
      </text>
    </comment>
  </commentList>
</comments>
</file>

<file path=xl/comments2.xml><?xml version="1.0" encoding="utf-8"?>
<comments xmlns="http://schemas.openxmlformats.org/spreadsheetml/2006/main">
  <authors>
    <author>Imatani Hirofumi</author>
  </authors>
  <commentList>
    <comment ref="AI41" authorId="0">
      <text>
        <r>
          <rPr>
            <b/>
            <sz val="9"/>
            <color theme="1"/>
            <rFont val="ＭＳ Ｐゴシック"/>
          </rPr>
          <t>「工事着手する日」からの合計日数で計算する</t>
        </r>
      </text>
    </comment>
    <comment ref="AK5" authorId="0">
      <text>
        <r>
          <rPr>
            <b/>
            <sz val="9"/>
            <color theme="1"/>
            <rFont val="ＭＳ Ｐゴシック"/>
          </rPr>
          <t>【現場閉所率】
小数点２位以下切り捨て</t>
        </r>
      </text>
    </comment>
    <comment ref="AK45" authorId="0">
      <text>
        <r>
          <rPr>
            <b/>
            <sz val="9"/>
            <color theme="1"/>
            <rFont val="ＭＳ Ｐゴシック"/>
          </rPr>
          <t>【現場閉所率】
小数点２位以下切り捨て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<sst xmlns="http://schemas.openxmlformats.org/spreadsheetml/2006/main" xmlns:r="http://schemas.openxmlformats.org/officeDocument/2006/relationships" count="37" uniqueCount="37">
  <si>
    <t>現場閉所
実施日数</t>
  </si>
  <si>
    <t>②対象期間：</t>
    <rPh sb="1" eb="3">
      <t>タイショウ</t>
    </rPh>
    <rPh sb="3" eb="5">
      <t>キカン</t>
    </rPh>
    <phoneticPr fontId="1"/>
  </si>
  <si>
    <t>土</t>
  </si>
  <si>
    <t>日</t>
    <rPh sb="0" eb="1">
      <t>ニチ</t>
    </rPh>
    <phoneticPr fontId="1"/>
  </si>
  <si>
    <t>様式２</t>
    <rPh sb="0" eb="2">
      <t>ヨウシキ</t>
    </rPh>
    <phoneticPr fontId="1"/>
  </si>
  <si>
    <t>木</t>
  </si>
  <si>
    <t>月</t>
  </si>
  <si>
    <t>火</t>
  </si>
  <si>
    <t>年</t>
    <rPh sb="0" eb="1">
      <t>ネン</t>
    </rPh>
    <phoneticPr fontId="1"/>
  </si>
  <si>
    <t>日</t>
  </si>
  <si>
    <t>曜日</t>
    <rPh sb="0" eb="2">
      <t>ヨウビ</t>
    </rPh>
    <phoneticPr fontId="1"/>
  </si>
  <si>
    <t>水</t>
  </si>
  <si>
    <t>金</t>
  </si>
  <si>
    <t>工事箇所：</t>
    <rPh sb="0" eb="1">
      <t>タクミ</t>
    </rPh>
    <rPh sb="1" eb="2">
      <t>コト</t>
    </rPh>
    <rPh sb="2" eb="4">
      <t>カショ</t>
    </rPh>
    <phoneticPr fontId="1"/>
  </si>
  <si>
    <t>○</t>
  </si>
  <si>
    <t>＝</t>
  </si>
  <si>
    <t>現場閉所
実施日</t>
    <rPh sb="0" eb="2">
      <t>ゲンバ</t>
    </rPh>
    <rPh sb="2" eb="4">
      <t>ヘイショ</t>
    </rPh>
    <rPh sb="5" eb="8">
      <t>ジッシビ</t>
    </rPh>
    <phoneticPr fontId="1"/>
  </si>
  <si>
    <t>工事名：</t>
    <rPh sb="0" eb="2">
      <t>コウジ</t>
    </rPh>
    <rPh sb="2" eb="3">
      <t>メイ</t>
    </rPh>
    <phoneticPr fontId="1"/>
  </si>
  <si>
    <t>対象期間</t>
  </si>
  <si>
    <t>○○線・川○○工事</t>
    <rPh sb="2" eb="3">
      <t>セン</t>
    </rPh>
    <rPh sb="4" eb="5">
      <t>カワ</t>
    </rPh>
    <phoneticPr fontId="1"/>
  </si>
  <si>
    <t>現場閉所率</t>
  </si>
  <si>
    <t>①現場閉所：</t>
    <rPh sb="1" eb="3">
      <t>ゲンバ</t>
    </rPh>
    <rPh sb="3" eb="5">
      <t>ヘイショ</t>
    </rPh>
    <phoneticPr fontId="1"/>
  </si>
  <si>
    <t>休日取得実績表</t>
    <rPh sb="0" eb="2">
      <t>キュウジツ</t>
    </rPh>
    <rPh sb="2" eb="4">
      <t>シュトク</t>
    </rPh>
    <rPh sb="4" eb="6">
      <t>ジッセキ</t>
    </rPh>
    <rPh sb="6" eb="7">
      <t>ヒョウ</t>
    </rPh>
    <phoneticPr fontId="1"/>
  </si>
  <si>
    <t>／</t>
  </si>
  <si>
    <t>月</t>
    <rPh sb="0" eb="1">
      <t>ツキ</t>
    </rPh>
    <phoneticPr fontId="1"/>
  </si>
  <si>
    <t>(変更契約工期：</t>
    <rPh sb="1" eb="3">
      <t>ヘンコウ</t>
    </rPh>
    <rPh sb="3" eb="5">
      <t>ケイヤク</t>
    </rPh>
    <rPh sb="5" eb="7">
      <t>コウキ</t>
    </rPh>
    <phoneticPr fontId="1"/>
  </si>
  <si>
    <t>①/②</t>
  </si>
  <si>
    <t>累計週休２日達成率</t>
    <rPh sb="0" eb="2">
      <t>ルイケイ</t>
    </rPh>
    <rPh sb="2" eb="4">
      <t>シュウキュウ</t>
    </rPh>
    <rPh sb="5" eb="6">
      <t>ニチ</t>
    </rPh>
    <rPh sb="6" eb="9">
      <t>タッセイリツ</t>
    </rPh>
    <phoneticPr fontId="1"/>
  </si>
  <si>
    <t>達成率</t>
    <rPh sb="0" eb="2">
      <t>タッセイ</t>
    </rPh>
    <rPh sb="2" eb="3">
      <t>リツ</t>
    </rPh>
    <phoneticPr fontId="1"/>
  </si>
  <si>
    <t>合計</t>
    <rPh sb="0" eb="2">
      <t>ゴウケイ</t>
    </rPh>
    <phoneticPr fontId="1"/>
  </si>
  <si>
    <t>　</t>
  </si>
  <si>
    <t>現場閉所
実施日数</t>
    <rPh sb="0" eb="2">
      <t>ゲンバ</t>
    </rPh>
    <rPh sb="2" eb="4">
      <t>ヘイショ</t>
    </rPh>
    <phoneticPr fontId="1"/>
  </si>
  <si>
    <t>廿日市市○○地内</t>
    <rPh sb="3" eb="4">
      <t>シ</t>
    </rPh>
    <rPh sb="6" eb="8">
      <t>チナイ</t>
    </rPh>
    <phoneticPr fontId="1"/>
  </si>
  <si>
    <t>～</t>
  </si>
  <si>
    <t>契約工期：</t>
  </si>
  <si>
    <t>)</t>
  </si>
  <si>
    <t>―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</si>
</sst>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&quot;令和&quot;0&quot;年&quot;"/>
    <numFmt numFmtId="177" formatCode="0&quot;月&quot;"/>
    <numFmt numFmtId="178" formatCode="[$-411]ggge&quot;年&quot;m&quot;月&quot;d&quot;日&quot;;@"/>
    <numFmt numFmtId="179" formatCode="General&quot;日&quot;"/>
    <numFmt numFmtId="180" formatCode="0.0%"/>
  </numFmts>
  <fonts count="8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8"/>
      <color theme="1"/>
      <name val="ＭＳ ゴシック"/>
      <family val="3"/>
    </font>
    <font>
      <sz val="9"/>
      <color theme="1"/>
      <name val="ＭＳ ゴシック"/>
      <family val="3"/>
    </font>
    <font>
      <sz val="11"/>
      <color theme="1"/>
      <name val="ＭＳ 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b/>
      <sz val="11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vertical="center" textRotation="255"/>
    </xf>
    <xf numFmtId="0" fontId="0" fillId="0" borderId="0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3" fillId="0" borderId="0" xfId="0" applyFont="1" applyBorder="1" applyAlignment="1">
      <alignment vertical="top" textRotation="255"/>
    </xf>
    <xf numFmtId="178" fontId="0" fillId="0" borderId="0" xfId="0" applyNumberFormat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vertical="center" textRotation="255"/>
    </xf>
    <xf numFmtId="0" fontId="3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9" fontId="6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wrapText="1"/>
    </xf>
    <xf numFmtId="179" fontId="6" fillId="0" borderId="2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79" fontId="6" fillId="0" borderId="27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179" fontId="6" fillId="0" borderId="29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2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179" fontId="4" fillId="0" borderId="31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180" fontId="4" fillId="0" borderId="32" xfId="0" applyNumberFormat="1" applyFont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31</xdr:col>
      <xdr:colOff>178435</xdr:colOff>
      <xdr:row>1</xdr:row>
      <xdr:rowOff>31115</xdr:rowOff>
    </xdr:from>
    <xdr:to xmlns:xdr="http://schemas.openxmlformats.org/drawingml/2006/spreadsheetDrawing">
      <xdr:col>37</xdr:col>
      <xdr:colOff>32385</xdr:colOff>
      <xdr:row>1</xdr:row>
      <xdr:rowOff>247015</xdr:rowOff>
    </xdr:to>
    <xdr:sp macro="" textlink="">
      <xdr:nvSpPr>
        <xdr:cNvPr id="2" name="テキスト ボックス 6"/>
        <xdr:cNvSpPr txBox="1"/>
      </xdr:nvSpPr>
      <xdr:spPr>
        <a:xfrm>
          <a:off x="10662285" y="297815"/>
          <a:ext cx="3521075" cy="21590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＜凡例＞　／：対象期間外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○：</a:t>
          </a:r>
          <a:r>
            <a:rPr kumimoji="1" lang="ja-JP" altLang="en-US" sz="1100"/>
            <a:t>現場閉所実施日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31</xdr:col>
      <xdr:colOff>178435</xdr:colOff>
      <xdr:row>1</xdr:row>
      <xdr:rowOff>31115</xdr:rowOff>
    </xdr:from>
    <xdr:to xmlns:xdr="http://schemas.openxmlformats.org/drawingml/2006/spreadsheetDrawing">
      <xdr:col>37</xdr:col>
      <xdr:colOff>32385</xdr:colOff>
      <xdr:row>1</xdr:row>
      <xdr:rowOff>247015</xdr:rowOff>
    </xdr:to>
    <xdr:sp macro="" textlink="">
      <xdr:nvSpPr>
        <xdr:cNvPr id="2" name="テキスト ボックス 6"/>
        <xdr:cNvSpPr txBox="1"/>
      </xdr:nvSpPr>
      <xdr:spPr>
        <a:xfrm>
          <a:off x="10662285" y="297815"/>
          <a:ext cx="3521075" cy="21590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＜凡例＞　／：対象期間外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○：</a:t>
          </a:r>
          <a:r>
            <a:rPr kumimoji="1" lang="ja-JP" altLang="en-US" sz="1100"/>
            <a:t>現場閉所実施日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90D7F0"/>
    <pageSetUpPr fitToPage="1"/>
  </sheetPr>
  <dimension ref="A1:AK46"/>
  <sheetViews>
    <sheetView tabSelected="1" view="pageBreakPreview" zoomScaleSheetLayoutView="100" workbookViewId="0">
      <pane xSplit="3" ySplit="2" topLeftCell="D3" activePane="bottomRight" state="frozen"/>
      <selection pane="topRight"/>
      <selection pane="bottomLeft"/>
      <selection pane="bottomRight" activeCell="AK2" sqref="AK2"/>
    </sheetView>
  </sheetViews>
  <sheetFormatPr defaultRowHeight="13.5"/>
  <cols>
    <col min="1" max="1" width="8.625" customWidth="1"/>
    <col min="2" max="2" width="5.625" customWidth="1"/>
    <col min="4" max="34" width="4.08984375" customWidth="1"/>
    <col min="35" max="36" width="7.625" customWidth="1"/>
    <col min="37" max="37" width="20.625" customWidth="1"/>
  </cols>
  <sheetData>
    <row r="1" spans="1:37" ht="21" customHeight="1">
      <c r="A1" s="1" t="s">
        <v>22</v>
      </c>
      <c r="B1" s="1"/>
      <c r="C1" s="1"/>
      <c r="D1" s="17" t="s">
        <v>17</v>
      </c>
      <c r="E1" s="17"/>
      <c r="F1" s="17"/>
      <c r="G1" s="26" t="s">
        <v>19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9" t="s">
        <v>34</v>
      </c>
      <c r="T1" s="29"/>
      <c r="U1" s="29"/>
      <c r="V1" s="29"/>
      <c r="W1" s="32">
        <v>45383</v>
      </c>
      <c r="X1" s="32"/>
      <c r="Y1" s="32"/>
      <c r="Z1" s="32"/>
      <c r="AA1" s="34" t="s">
        <v>33</v>
      </c>
      <c r="AB1" s="32"/>
      <c r="AC1" s="32"/>
      <c r="AD1" s="32"/>
      <c r="AE1" s="32"/>
      <c r="AK1" s="58" t="s">
        <v>4</v>
      </c>
    </row>
    <row r="2" spans="1:37" ht="21" customHeight="1">
      <c r="A2" s="1"/>
      <c r="B2" s="1"/>
      <c r="C2" s="1"/>
      <c r="D2" s="16" t="s">
        <v>13</v>
      </c>
      <c r="E2" s="16"/>
      <c r="F2" s="16"/>
      <c r="G2" s="27" t="s">
        <v>32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30" t="s">
        <v>25</v>
      </c>
      <c r="T2" s="30"/>
      <c r="U2" s="30"/>
      <c r="V2" s="30"/>
      <c r="W2" s="33"/>
      <c r="X2" s="33"/>
      <c r="Y2" s="33"/>
      <c r="Z2" s="33"/>
      <c r="AA2" s="35" t="s">
        <v>33</v>
      </c>
      <c r="AB2" s="33"/>
      <c r="AC2" s="33"/>
      <c r="AD2" s="33"/>
      <c r="AE2" s="33"/>
      <c r="AF2" t="s">
        <v>35</v>
      </c>
    </row>
    <row r="3" spans="1:37" ht="13" customHeight="1">
      <c r="A3" s="2" t="s">
        <v>8</v>
      </c>
      <c r="B3" s="8" t="s">
        <v>24</v>
      </c>
      <c r="C3" s="11" t="s">
        <v>3</v>
      </c>
      <c r="D3" s="18">
        <v>1</v>
      </c>
      <c r="E3" s="22">
        <v>2</v>
      </c>
      <c r="F3" s="22">
        <v>3</v>
      </c>
      <c r="G3" s="22">
        <v>4</v>
      </c>
      <c r="H3" s="22">
        <v>5</v>
      </c>
      <c r="I3" s="22">
        <v>6</v>
      </c>
      <c r="J3" s="22">
        <v>7</v>
      </c>
      <c r="K3" s="22">
        <v>8</v>
      </c>
      <c r="L3" s="22">
        <v>9</v>
      </c>
      <c r="M3" s="22">
        <v>10</v>
      </c>
      <c r="N3" s="22">
        <v>11</v>
      </c>
      <c r="O3" s="22">
        <v>12</v>
      </c>
      <c r="P3" s="22">
        <v>13</v>
      </c>
      <c r="Q3" s="22">
        <v>14</v>
      </c>
      <c r="R3" s="22">
        <v>15</v>
      </c>
      <c r="S3" s="22">
        <v>16</v>
      </c>
      <c r="T3" s="22">
        <v>17</v>
      </c>
      <c r="U3" s="22">
        <v>18</v>
      </c>
      <c r="V3" s="22">
        <v>19</v>
      </c>
      <c r="W3" s="22">
        <v>20</v>
      </c>
      <c r="X3" s="22">
        <v>21</v>
      </c>
      <c r="Y3" s="22">
        <v>22</v>
      </c>
      <c r="Z3" s="22">
        <v>23</v>
      </c>
      <c r="AA3" s="22">
        <v>24</v>
      </c>
      <c r="AB3" s="22">
        <v>25</v>
      </c>
      <c r="AC3" s="22">
        <v>26</v>
      </c>
      <c r="AD3" s="22">
        <v>27</v>
      </c>
      <c r="AE3" s="22">
        <v>28</v>
      </c>
      <c r="AF3" s="22">
        <v>29</v>
      </c>
      <c r="AG3" s="22">
        <v>30</v>
      </c>
      <c r="AH3" s="38">
        <v>31</v>
      </c>
      <c r="AI3" s="45" t="s">
        <v>31</v>
      </c>
      <c r="AJ3" s="53" t="s">
        <v>18</v>
      </c>
      <c r="AK3" s="59" t="str">
        <f>"令和"&amp;A4&amp;"年"&amp;B4&amp;"月"</f>
        <v>令和6年月</v>
      </c>
    </row>
    <row r="4" spans="1:37" ht="13" customHeight="1">
      <c r="A4" s="3">
        <v>6</v>
      </c>
      <c r="B4" s="9"/>
      <c r="C4" s="12" t="s">
        <v>10</v>
      </c>
      <c r="D4" s="19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39"/>
      <c r="AI4" s="46"/>
      <c r="AJ4" s="54"/>
      <c r="AK4" s="60" t="s">
        <v>20</v>
      </c>
    </row>
    <row r="5" spans="1:37" ht="25" customHeight="1">
      <c r="A5" s="3"/>
      <c r="B5" s="10"/>
      <c r="C5" s="13" t="s">
        <v>16</v>
      </c>
      <c r="D5" s="20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5"/>
      <c r="AD5" s="25"/>
      <c r="AE5" s="25"/>
      <c r="AF5" s="25"/>
      <c r="AG5" s="25"/>
      <c r="AH5" s="40"/>
      <c r="AI5" s="47" t="str">
        <f>IF(OR(B4="",B4="　"),"",COUNTIF(D5:AH5,"○"))</f>
        <v/>
      </c>
      <c r="AJ5" s="55" t="str">
        <f>IF(OR(B4="",B4="　"),"",COUNTIF(D5:AH5,"○")+COUNTIF(D5:AH5,"")+COUNTIF(D5:AH5,"　"))</f>
        <v/>
      </c>
      <c r="AK5" s="43" t="str">
        <f>IFERROR((AI5&amp;"／"&amp;AJ5&amp;"＝"&amp;ROUNDDOWN(AI5/AJ5,3)*100&amp;"％"),"")</f>
        <v/>
      </c>
    </row>
    <row r="6" spans="1:37" ht="13" customHeight="1">
      <c r="A6" s="2" t="s">
        <v>8</v>
      </c>
      <c r="B6" s="8" t="s">
        <v>24</v>
      </c>
      <c r="C6" s="11" t="s">
        <v>3</v>
      </c>
      <c r="D6" s="18">
        <v>1</v>
      </c>
      <c r="E6" s="22">
        <v>2</v>
      </c>
      <c r="F6" s="22">
        <v>3</v>
      </c>
      <c r="G6" s="22">
        <v>4</v>
      </c>
      <c r="H6" s="22">
        <v>5</v>
      </c>
      <c r="I6" s="22">
        <v>6</v>
      </c>
      <c r="J6" s="22">
        <v>7</v>
      </c>
      <c r="K6" s="22">
        <v>8</v>
      </c>
      <c r="L6" s="22">
        <v>9</v>
      </c>
      <c r="M6" s="22">
        <v>10</v>
      </c>
      <c r="N6" s="22">
        <v>11</v>
      </c>
      <c r="O6" s="22">
        <v>12</v>
      </c>
      <c r="P6" s="22">
        <v>13</v>
      </c>
      <c r="Q6" s="22">
        <v>14</v>
      </c>
      <c r="R6" s="22">
        <v>15</v>
      </c>
      <c r="S6" s="22">
        <v>16</v>
      </c>
      <c r="T6" s="22">
        <v>17</v>
      </c>
      <c r="U6" s="22">
        <v>18</v>
      </c>
      <c r="V6" s="22">
        <v>19</v>
      </c>
      <c r="W6" s="22">
        <v>20</v>
      </c>
      <c r="X6" s="22">
        <v>21</v>
      </c>
      <c r="Y6" s="22">
        <v>22</v>
      </c>
      <c r="Z6" s="22">
        <v>23</v>
      </c>
      <c r="AA6" s="22">
        <v>24</v>
      </c>
      <c r="AB6" s="22">
        <v>25</v>
      </c>
      <c r="AC6" s="22">
        <v>26</v>
      </c>
      <c r="AD6" s="22">
        <v>27</v>
      </c>
      <c r="AE6" s="22">
        <v>28</v>
      </c>
      <c r="AF6" s="22">
        <v>29</v>
      </c>
      <c r="AG6" s="22">
        <v>30</v>
      </c>
      <c r="AH6" s="38">
        <v>31</v>
      </c>
      <c r="AI6" s="45" t="s">
        <v>31</v>
      </c>
      <c r="AJ6" s="53" t="s">
        <v>18</v>
      </c>
      <c r="AK6" s="59" t="str">
        <f>"令和"&amp;A7&amp;"年"&amp;B7&amp;"月"</f>
        <v>令和年月</v>
      </c>
    </row>
    <row r="7" spans="1:37" ht="13" customHeight="1">
      <c r="A7" s="3"/>
      <c r="B7" s="9"/>
      <c r="C7" s="12" t="s">
        <v>10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46"/>
      <c r="AJ7" s="54"/>
      <c r="AK7" s="60" t="s">
        <v>20</v>
      </c>
    </row>
    <row r="8" spans="1:37" ht="25" customHeight="1">
      <c r="A8" s="3"/>
      <c r="B8" s="10"/>
      <c r="C8" s="13" t="s">
        <v>16</v>
      </c>
      <c r="D8" s="20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40" t="s">
        <v>30</v>
      </c>
      <c r="AI8" s="47" t="str">
        <f>IF(OR(B7="",B7="　"),"",COUNTIF(D8:AH8,"○"))</f>
        <v/>
      </c>
      <c r="AJ8" s="55" t="str">
        <f>IF(OR(B7="",B7="　"),"",COUNTIF(D8:AH8,"○")+COUNTIF(D8:AH8,"")+COUNTIF(D8:AH8,"　"))</f>
        <v/>
      </c>
      <c r="AK8" s="43" t="str">
        <f>IFERROR((AI8&amp;"／"&amp;AJ8&amp;"＝"&amp;ROUNDDOWN(AI8/AJ8,3)*100&amp;"％"),"")</f>
        <v/>
      </c>
    </row>
    <row r="9" spans="1:37" ht="13" customHeight="1">
      <c r="A9" s="2" t="s">
        <v>8</v>
      </c>
      <c r="B9" s="8" t="s">
        <v>24</v>
      </c>
      <c r="C9" s="11" t="s">
        <v>3</v>
      </c>
      <c r="D9" s="18">
        <v>1</v>
      </c>
      <c r="E9" s="22">
        <v>2</v>
      </c>
      <c r="F9" s="22">
        <v>3</v>
      </c>
      <c r="G9" s="22">
        <v>4</v>
      </c>
      <c r="H9" s="22">
        <v>5</v>
      </c>
      <c r="I9" s="22">
        <v>6</v>
      </c>
      <c r="J9" s="22">
        <v>7</v>
      </c>
      <c r="K9" s="22">
        <v>8</v>
      </c>
      <c r="L9" s="22">
        <v>9</v>
      </c>
      <c r="M9" s="22">
        <v>10</v>
      </c>
      <c r="N9" s="22">
        <v>11</v>
      </c>
      <c r="O9" s="22">
        <v>12</v>
      </c>
      <c r="P9" s="22">
        <v>13</v>
      </c>
      <c r="Q9" s="22">
        <v>14</v>
      </c>
      <c r="R9" s="22">
        <v>15</v>
      </c>
      <c r="S9" s="22">
        <v>16</v>
      </c>
      <c r="T9" s="22">
        <v>17</v>
      </c>
      <c r="U9" s="22">
        <v>18</v>
      </c>
      <c r="V9" s="22">
        <v>19</v>
      </c>
      <c r="W9" s="22">
        <v>20</v>
      </c>
      <c r="X9" s="22">
        <v>21</v>
      </c>
      <c r="Y9" s="22">
        <v>22</v>
      </c>
      <c r="Z9" s="22">
        <v>23</v>
      </c>
      <c r="AA9" s="22">
        <v>24</v>
      </c>
      <c r="AB9" s="22">
        <v>25</v>
      </c>
      <c r="AC9" s="22">
        <v>26</v>
      </c>
      <c r="AD9" s="22">
        <v>27</v>
      </c>
      <c r="AE9" s="22">
        <v>28</v>
      </c>
      <c r="AF9" s="22">
        <v>29</v>
      </c>
      <c r="AG9" s="22">
        <v>30</v>
      </c>
      <c r="AH9" s="38"/>
      <c r="AI9" s="45" t="s">
        <v>31</v>
      </c>
      <c r="AJ9" s="53" t="s">
        <v>18</v>
      </c>
      <c r="AK9" s="59" t="str">
        <f>"令和"&amp;A10&amp;"年"&amp;B10&amp;"月"</f>
        <v>令和年月</v>
      </c>
    </row>
    <row r="10" spans="1:37" ht="13" customHeight="1">
      <c r="A10" s="3"/>
      <c r="B10" s="9"/>
      <c r="C10" s="12" t="s">
        <v>10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41"/>
      <c r="AI10" s="46"/>
      <c r="AJ10" s="54"/>
      <c r="AK10" s="60" t="s">
        <v>20</v>
      </c>
    </row>
    <row r="11" spans="1:37" ht="25" customHeight="1">
      <c r="A11" s="3"/>
      <c r="B11" s="10"/>
      <c r="C11" s="13" t="s">
        <v>16</v>
      </c>
      <c r="D11" s="20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40" t="s">
        <v>30</v>
      </c>
      <c r="AI11" s="47" t="str">
        <f>IF(OR(B10="",B10="　"),"",COUNTIF(D11:AH11,"○"))</f>
        <v/>
      </c>
      <c r="AJ11" s="55" t="str">
        <f>IF(OR(B10="",B10="　"),"",COUNTIF(D11:AH11,"○")+COUNTIF(D11:AH11,"")+COUNTIF(D11:AH11,"　"))</f>
        <v/>
      </c>
      <c r="AK11" s="43" t="str">
        <f>IFERROR((AI11&amp;"／"&amp;AJ11&amp;"＝"&amp;ROUNDDOWN(AI11/AJ11,3)*100&amp;"％"),"")</f>
        <v/>
      </c>
    </row>
    <row r="12" spans="1:37" ht="13" customHeight="1">
      <c r="A12" s="2" t="s">
        <v>8</v>
      </c>
      <c r="B12" s="8" t="s">
        <v>24</v>
      </c>
      <c r="C12" s="11" t="s">
        <v>3</v>
      </c>
      <c r="D12" s="18">
        <v>1</v>
      </c>
      <c r="E12" s="22">
        <v>2</v>
      </c>
      <c r="F12" s="22">
        <v>3</v>
      </c>
      <c r="G12" s="22">
        <v>4</v>
      </c>
      <c r="H12" s="22">
        <v>5</v>
      </c>
      <c r="I12" s="22">
        <v>6</v>
      </c>
      <c r="J12" s="22">
        <v>7</v>
      </c>
      <c r="K12" s="22">
        <v>8</v>
      </c>
      <c r="L12" s="22">
        <v>9</v>
      </c>
      <c r="M12" s="22">
        <v>10</v>
      </c>
      <c r="N12" s="22">
        <v>11</v>
      </c>
      <c r="O12" s="22">
        <v>12</v>
      </c>
      <c r="P12" s="22">
        <v>13</v>
      </c>
      <c r="Q12" s="22">
        <v>14</v>
      </c>
      <c r="R12" s="22">
        <v>15</v>
      </c>
      <c r="S12" s="22">
        <v>16</v>
      </c>
      <c r="T12" s="22">
        <v>17</v>
      </c>
      <c r="U12" s="22">
        <v>18</v>
      </c>
      <c r="V12" s="22">
        <v>19</v>
      </c>
      <c r="W12" s="22">
        <v>20</v>
      </c>
      <c r="X12" s="22">
        <v>21</v>
      </c>
      <c r="Y12" s="22">
        <v>22</v>
      </c>
      <c r="Z12" s="22">
        <v>23</v>
      </c>
      <c r="AA12" s="22">
        <v>24</v>
      </c>
      <c r="AB12" s="22">
        <v>25</v>
      </c>
      <c r="AC12" s="22">
        <v>26</v>
      </c>
      <c r="AD12" s="22">
        <v>27</v>
      </c>
      <c r="AE12" s="22">
        <v>28</v>
      </c>
      <c r="AF12" s="22">
        <v>29</v>
      </c>
      <c r="AG12" s="22">
        <v>30</v>
      </c>
      <c r="AH12" s="38">
        <v>31</v>
      </c>
      <c r="AI12" s="45" t="s">
        <v>31</v>
      </c>
      <c r="AJ12" s="53" t="s">
        <v>18</v>
      </c>
      <c r="AK12" s="59" t="str">
        <f>"令和"&amp;A13&amp;"年"&amp;B13&amp;"月"</f>
        <v>令和年月</v>
      </c>
    </row>
    <row r="13" spans="1:37" ht="13" customHeight="1">
      <c r="A13" s="3"/>
      <c r="B13" s="9"/>
      <c r="C13" s="12" t="s">
        <v>10</v>
      </c>
      <c r="D13" s="19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41"/>
      <c r="AI13" s="46"/>
      <c r="AJ13" s="54"/>
      <c r="AK13" s="60" t="s">
        <v>20</v>
      </c>
    </row>
    <row r="14" spans="1:37" ht="25" customHeight="1">
      <c r="A14" s="3"/>
      <c r="B14" s="10"/>
      <c r="C14" s="13" t="s">
        <v>16</v>
      </c>
      <c r="D14" s="20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40" t="s">
        <v>30</v>
      </c>
      <c r="AI14" s="47" t="str">
        <f>IF(OR(B13="",B13="　"),"",COUNTIF(D14:AH14,"○"))</f>
        <v/>
      </c>
      <c r="AJ14" s="55" t="str">
        <f>IF(OR(B13="",B13="　"),"",COUNTIF(D14:AH14,"○")+COUNTIF(D14:AH14,"")+COUNTIF(D14:AH14,"　"))</f>
        <v/>
      </c>
      <c r="AK14" s="43" t="str">
        <f>IFERROR((AI14&amp;"／"&amp;AJ14&amp;"＝"&amp;ROUNDDOWN(AI14/AJ14,3)*100&amp;"％"),"")</f>
        <v/>
      </c>
    </row>
    <row r="15" spans="1:37" ht="13" customHeight="1">
      <c r="A15" s="2" t="s">
        <v>8</v>
      </c>
      <c r="B15" s="8" t="s">
        <v>24</v>
      </c>
      <c r="C15" s="11" t="s">
        <v>3</v>
      </c>
      <c r="D15" s="18">
        <v>1</v>
      </c>
      <c r="E15" s="22">
        <v>2</v>
      </c>
      <c r="F15" s="22">
        <v>3</v>
      </c>
      <c r="G15" s="22">
        <v>4</v>
      </c>
      <c r="H15" s="22">
        <v>5</v>
      </c>
      <c r="I15" s="22">
        <v>6</v>
      </c>
      <c r="J15" s="22">
        <v>7</v>
      </c>
      <c r="K15" s="22">
        <v>8</v>
      </c>
      <c r="L15" s="22">
        <v>9</v>
      </c>
      <c r="M15" s="22">
        <v>10</v>
      </c>
      <c r="N15" s="22">
        <v>11</v>
      </c>
      <c r="O15" s="22">
        <v>12</v>
      </c>
      <c r="P15" s="22">
        <v>13</v>
      </c>
      <c r="Q15" s="22">
        <v>14</v>
      </c>
      <c r="R15" s="22">
        <v>15</v>
      </c>
      <c r="S15" s="22">
        <v>16</v>
      </c>
      <c r="T15" s="22">
        <v>17</v>
      </c>
      <c r="U15" s="22">
        <v>18</v>
      </c>
      <c r="V15" s="22">
        <v>19</v>
      </c>
      <c r="W15" s="22">
        <v>20</v>
      </c>
      <c r="X15" s="22">
        <v>21</v>
      </c>
      <c r="Y15" s="22">
        <v>22</v>
      </c>
      <c r="Z15" s="22">
        <v>23</v>
      </c>
      <c r="AA15" s="22">
        <v>24</v>
      </c>
      <c r="AB15" s="22">
        <v>25</v>
      </c>
      <c r="AC15" s="22">
        <v>26</v>
      </c>
      <c r="AD15" s="22">
        <v>27</v>
      </c>
      <c r="AE15" s="22">
        <v>28</v>
      </c>
      <c r="AF15" s="22">
        <v>29</v>
      </c>
      <c r="AG15" s="22">
        <v>30</v>
      </c>
      <c r="AH15" s="38">
        <v>31</v>
      </c>
      <c r="AI15" s="45" t="s">
        <v>31</v>
      </c>
      <c r="AJ15" s="53" t="s">
        <v>18</v>
      </c>
      <c r="AK15" s="59" t="str">
        <f>"令和"&amp;A16&amp;"年"&amp;B16&amp;"月"</f>
        <v>令和年月</v>
      </c>
    </row>
    <row r="16" spans="1:37" ht="13" customHeight="1">
      <c r="A16" s="3"/>
      <c r="B16" s="9"/>
      <c r="C16" s="12" t="s">
        <v>10</v>
      </c>
      <c r="D16" s="19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41"/>
      <c r="AI16" s="46"/>
      <c r="AJ16" s="54"/>
      <c r="AK16" s="60" t="s">
        <v>20</v>
      </c>
    </row>
    <row r="17" spans="1:37" ht="25" customHeight="1">
      <c r="A17" s="3"/>
      <c r="B17" s="10"/>
      <c r="C17" s="13" t="s">
        <v>16</v>
      </c>
      <c r="D17" s="20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40" t="s">
        <v>30</v>
      </c>
      <c r="AI17" s="47" t="str">
        <f>IF(OR(B16="",B16="　"),"",COUNTIF(D17:AH17,"○"))</f>
        <v/>
      </c>
      <c r="AJ17" s="55" t="str">
        <f>IF(OR(B16="",B16="　"),"",COUNTIF(D17:AH17,"○")+COUNTIF(D17:AH17,"")+COUNTIF(D17:AH17,"　"))</f>
        <v/>
      </c>
      <c r="AK17" s="43" t="str">
        <f>IFERROR((AI17&amp;"／"&amp;AJ17&amp;"＝"&amp;ROUNDDOWN(AI17/AJ17,3)*100&amp;"％"),"")</f>
        <v/>
      </c>
    </row>
    <row r="18" spans="1:37" ht="13" customHeight="1">
      <c r="A18" s="2" t="s">
        <v>8</v>
      </c>
      <c r="B18" s="8" t="s">
        <v>24</v>
      </c>
      <c r="C18" s="11" t="s">
        <v>3</v>
      </c>
      <c r="D18" s="18">
        <v>1</v>
      </c>
      <c r="E18" s="22">
        <v>2</v>
      </c>
      <c r="F18" s="22">
        <v>3</v>
      </c>
      <c r="G18" s="22">
        <v>4</v>
      </c>
      <c r="H18" s="22">
        <v>5</v>
      </c>
      <c r="I18" s="22">
        <v>6</v>
      </c>
      <c r="J18" s="22">
        <v>7</v>
      </c>
      <c r="K18" s="22">
        <v>8</v>
      </c>
      <c r="L18" s="22">
        <v>9</v>
      </c>
      <c r="M18" s="22">
        <v>10</v>
      </c>
      <c r="N18" s="22">
        <v>11</v>
      </c>
      <c r="O18" s="22">
        <v>12</v>
      </c>
      <c r="P18" s="22">
        <v>13</v>
      </c>
      <c r="Q18" s="22">
        <v>14</v>
      </c>
      <c r="R18" s="22">
        <v>15</v>
      </c>
      <c r="S18" s="22">
        <v>16</v>
      </c>
      <c r="T18" s="22">
        <v>17</v>
      </c>
      <c r="U18" s="22">
        <v>18</v>
      </c>
      <c r="V18" s="22">
        <v>19</v>
      </c>
      <c r="W18" s="22">
        <v>20</v>
      </c>
      <c r="X18" s="22">
        <v>21</v>
      </c>
      <c r="Y18" s="22">
        <v>22</v>
      </c>
      <c r="Z18" s="22">
        <v>23</v>
      </c>
      <c r="AA18" s="22">
        <v>24</v>
      </c>
      <c r="AB18" s="22">
        <v>25</v>
      </c>
      <c r="AC18" s="22">
        <v>26</v>
      </c>
      <c r="AD18" s="22">
        <v>27</v>
      </c>
      <c r="AE18" s="22">
        <v>28</v>
      </c>
      <c r="AF18" s="22">
        <v>29</v>
      </c>
      <c r="AG18" s="22">
        <v>30</v>
      </c>
      <c r="AH18" s="38">
        <v>31</v>
      </c>
      <c r="AI18" s="45" t="s">
        <v>31</v>
      </c>
      <c r="AJ18" s="53" t="s">
        <v>18</v>
      </c>
      <c r="AK18" s="59" t="str">
        <f>"令和"&amp;A19&amp;"年"&amp;B19&amp;"月"</f>
        <v>令和年月</v>
      </c>
    </row>
    <row r="19" spans="1:37" ht="13" customHeight="1">
      <c r="A19" s="3"/>
      <c r="B19" s="9"/>
      <c r="C19" s="12" t="s">
        <v>10</v>
      </c>
      <c r="D19" s="19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41"/>
      <c r="AI19" s="46"/>
      <c r="AJ19" s="54"/>
      <c r="AK19" s="60" t="s">
        <v>20</v>
      </c>
    </row>
    <row r="20" spans="1:37" ht="25" customHeight="1">
      <c r="A20" s="3"/>
      <c r="B20" s="10"/>
      <c r="C20" s="13" t="s">
        <v>16</v>
      </c>
      <c r="D20" s="20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40" t="s">
        <v>30</v>
      </c>
      <c r="AI20" s="47" t="str">
        <f>IF(OR(B19="",B19="　"),"",COUNTIF(D20:AH20,"○"))</f>
        <v/>
      </c>
      <c r="AJ20" s="55" t="str">
        <f>IF(OR(B19="",B19="　"),"",COUNTIF(D20:AH20,"○")+COUNTIF(D20:AH20,"")+COUNTIF(D20:AH20,"　"))</f>
        <v/>
      </c>
      <c r="AK20" s="43" t="str">
        <f>IFERROR((AI20&amp;"／"&amp;AJ20&amp;"＝"&amp;ROUNDDOWN(AI20/AJ20,3)*100&amp;"％"),"")</f>
        <v/>
      </c>
    </row>
    <row r="21" spans="1:37" ht="13" customHeight="1">
      <c r="A21" s="2" t="s">
        <v>8</v>
      </c>
      <c r="B21" s="8" t="s">
        <v>24</v>
      </c>
      <c r="C21" s="11" t="s">
        <v>3</v>
      </c>
      <c r="D21" s="18">
        <v>1</v>
      </c>
      <c r="E21" s="22">
        <v>2</v>
      </c>
      <c r="F21" s="22">
        <v>3</v>
      </c>
      <c r="G21" s="22">
        <v>4</v>
      </c>
      <c r="H21" s="22">
        <v>5</v>
      </c>
      <c r="I21" s="22">
        <v>6</v>
      </c>
      <c r="J21" s="22">
        <v>7</v>
      </c>
      <c r="K21" s="22">
        <v>8</v>
      </c>
      <c r="L21" s="22">
        <v>9</v>
      </c>
      <c r="M21" s="22">
        <v>10</v>
      </c>
      <c r="N21" s="22">
        <v>11</v>
      </c>
      <c r="O21" s="22">
        <v>12</v>
      </c>
      <c r="P21" s="22">
        <v>13</v>
      </c>
      <c r="Q21" s="22">
        <v>14</v>
      </c>
      <c r="R21" s="22">
        <v>15</v>
      </c>
      <c r="S21" s="22">
        <v>16</v>
      </c>
      <c r="T21" s="22">
        <v>17</v>
      </c>
      <c r="U21" s="22">
        <v>18</v>
      </c>
      <c r="V21" s="22">
        <v>19</v>
      </c>
      <c r="W21" s="22">
        <v>20</v>
      </c>
      <c r="X21" s="22">
        <v>21</v>
      </c>
      <c r="Y21" s="22">
        <v>22</v>
      </c>
      <c r="Z21" s="22">
        <v>23</v>
      </c>
      <c r="AA21" s="22">
        <v>24</v>
      </c>
      <c r="AB21" s="22">
        <v>25</v>
      </c>
      <c r="AC21" s="22">
        <v>26</v>
      </c>
      <c r="AD21" s="22">
        <v>27</v>
      </c>
      <c r="AE21" s="22">
        <v>28</v>
      </c>
      <c r="AF21" s="22">
        <v>29</v>
      </c>
      <c r="AG21" s="22">
        <v>30</v>
      </c>
      <c r="AH21" s="38">
        <v>31</v>
      </c>
      <c r="AI21" s="45" t="s">
        <v>31</v>
      </c>
      <c r="AJ21" s="53" t="s">
        <v>18</v>
      </c>
      <c r="AK21" s="59" t="str">
        <f>"令和"&amp;A22&amp;"年"&amp;B22&amp;"月"</f>
        <v>令和年月</v>
      </c>
    </row>
    <row r="22" spans="1:37" ht="13" customHeight="1">
      <c r="A22" s="3"/>
      <c r="B22" s="9"/>
      <c r="C22" s="12" t="s">
        <v>10</v>
      </c>
      <c r="D22" s="1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41"/>
      <c r="AI22" s="46"/>
      <c r="AJ22" s="54"/>
      <c r="AK22" s="60" t="s">
        <v>20</v>
      </c>
    </row>
    <row r="23" spans="1:37" ht="25" customHeight="1">
      <c r="A23" s="3"/>
      <c r="B23" s="10"/>
      <c r="C23" s="13" t="s">
        <v>16</v>
      </c>
      <c r="D23" s="20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40" t="s">
        <v>30</v>
      </c>
      <c r="AI23" s="47" t="str">
        <f>IF(OR(B22="",B22="　"),"",COUNTIF(D23:AH23,"○"))</f>
        <v/>
      </c>
      <c r="AJ23" s="55" t="str">
        <f>IF(OR(B22="",B22="　"),"",COUNTIF(D23:AH23,"○")+COUNTIF(D23:AH23,"")+COUNTIF(D23:AH23,"　"))</f>
        <v/>
      </c>
      <c r="AK23" s="43" t="str">
        <f>IFERROR((AI23&amp;"／"&amp;AJ23&amp;"＝"&amp;ROUNDDOWN(AI23/AJ23,3)*100&amp;"％"),"")</f>
        <v/>
      </c>
    </row>
    <row r="24" spans="1:37" ht="13" customHeight="1">
      <c r="A24" s="2" t="s">
        <v>8</v>
      </c>
      <c r="B24" s="8" t="s">
        <v>24</v>
      </c>
      <c r="C24" s="11" t="s">
        <v>3</v>
      </c>
      <c r="D24" s="18">
        <v>1</v>
      </c>
      <c r="E24" s="22">
        <v>2</v>
      </c>
      <c r="F24" s="22">
        <v>3</v>
      </c>
      <c r="G24" s="22">
        <v>4</v>
      </c>
      <c r="H24" s="22">
        <v>5</v>
      </c>
      <c r="I24" s="22">
        <v>6</v>
      </c>
      <c r="J24" s="22">
        <v>7</v>
      </c>
      <c r="K24" s="22">
        <v>8</v>
      </c>
      <c r="L24" s="22">
        <v>9</v>
      </c>
      <c r="M24" s="22">
        <v>10</v>
      </c>
      <c r="N24" s="22">
        <v>11</v>
      </c>
      <c r="O24" s="22">
        <v>12</v>
      </c>
      <c r="P24" s="22">
        <v>13</v>
      </c>
      <c r="Q24" s="22">
        <v>14</v>
      </c>
      <c r="R24" s="22">
        <v>15</v>
      </c>
      <c r="S24" s="22">
        <v>16</v>
      </c>
      <c r="T24" s="22">
        <v>17</v>
      </c>
      <c r="U24" s="22">
        <v>18</v>
      </c>
      <c r="V24" s="22">
        <v>19</v>
      </c>
      <c r="W24" s="22">
        <v>20</v>
      </c>
      <c r="X24" s="22">
        <v>21</v>
      </c>
      <c r="Y24" s="22">
        <v>22</v>
      </c>
      <c r="Z24" s="22">
        <v>23</v>
      </c>
      <c r="AA24" s="22">
        <v>24</v>
      </c>
      <c r="AB24" s="22">
        <v>25</v>
      </c>
      <c r="AC24" s="22">
        <v>26</v>
      </c>
      <c r="AD24" s="22">
        <v>27</v>
      </c>
      <c r="AE24" s="22">
        <v>28</v>
      </c>
      <c r="AF24" s="22">
        <v>29</v>
      </c>
      <c r="AG24" s="22">
        <v>30</v>
      </c>
      <c r="AH24" s="38">
        <v>31</v>
      </c>
      <c r="AI24" s="45" t="s">
        <v>31</v>
      </c>
      <c r="AJ24" s="53" t="s">
        <v>18</v>
      </c>
      <c r="AK24" s="59" t="str">
        <f>"令和"&amp;A25&amp;"年"&amp;B25&amp;"月"</f>
        <v>令和年月</v>
      </c>
    </row>
    <row r="25" spans="1:37" ht="13" customHeight="1">
      <c r="A25" s="3"/>
      <c r="B25" s="9"/>
      <c r="C25" s="12" t="s">
        <v>10</v>
      </c>
      <c r="D25" s="19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41"/>
      <c r="AI25" s="46"/>
      <c r="AJ25" s="54"/>
      <c r="AK25" s="60" t="s">
        <v>20</v>
      </c>
    </row>
    <row r="26" spans="1:37" ht="25" customHeight="1">
      <c r="A26" s="3"/>
      <c r="B26" s="10"/>
      <c r="C26" s="13" t="s">
        <v>16</v>
      </c>
      <c r="D26" s="2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40" t="s">
        <v>30</v>
      </c>
      <c r="AI26" s="47" t="str">
        <f>IF(OR(B25="",B25="　"),"",COUNTIF(D26:AH26,"○"))</f>
        <v/>
      </c>
      <c r="AJ26" s="55" t="str">
        <f>IF(OR(B25="",B25="　"),"",COUNTIF(D26:AH26,"○")+COUNTIF(D26:AH26,"")+COUNTIF(D26:AH26,"　"))</f>
        <v/>
      </c>
      <c r="AK26" s="43" t="str">
        <f>IFERROR((AI26&amp;"／"&amp;AJ26&amp;"＝"&amp;ROUNDDOWN(AI26/AJ26,3)*100&amp;"％"),"")</f>
        <v/>
      </c>
    </row>
    <row r="27" spans="1:37" ht="13" customHeight="1">
      <c r="A27" s="2" t="s">
        <v>8</v>
      </c>
      <c r="B27" s="8" t="s">
        <v>24</v>
      </c>
      <c r="C27" s="11" t="s">
        <v>3</v>
      </c>
      <c r="D27" s="18">
        <v>1</v>
      </c>
      <c r="E27" s="22">
        <v>2</v>
      </c>
      <c r="F27" s="22">
        <v>3</v>
      </c>
      <c r="G27" s="22">
        <v>4</v>
      </c>
      <c r="H27" s="22">
        <v>5</v>
      </c>
      <c r="I27" s="22">
        <v>6</v>
      </c>
      <c r="J27" s="22">
        <v>7</v>
      </c>
      <c r="K27" s="22">
        <v>8</v>
      </c>
      <c r="L27" s="22">
        <v>9</v>
      </c>
      <c r="M27" s="22">
        <v>10</v>
      </c>
      <c r="N27" s="22">
        <v>11</v>
      </c>
      <c r="O27" s="22">
        <v>12</v>
      </c>
      <c r="P27" s="22">
        <v>13</v>
      </c>
      <c r="Q27" s="22">
        <v>14</v>
      </c>
      <c r="R27" s="22">
        <v>15</v>
      </c>
      <c r="S27" s="22">
        <v>16</v>
      </c>
      <c r="T27" s="22">
        <v>17</v>
      </c>
      <c r="U27" s="22">
        <v>18</v>
      </c>
      <c r="V27" s="22">
        <v>19</v>
      </c>
      <c r="W27" s="22">
        <v>20</v>
      </c>
      <c r="X27" s="22">
        <v>21</v>
      </c>
      <c r="Y27" s="22">
        <v>22</v>
      </c>
      <c r="Z27" s="22">
        <v>23</v>
      </c>
      <c r="AA27" s="22">
        <v>24</v>
      </c>
      <c r="AB27" s="22">
        <v>25</v>
      </c>
      <c r="AC27" s="22">
        <v>26</v>
      </c>
      <c r="AD27" s="22">
        <v>27</v>
      </c>
      <c r="AE27" s="22">
        <v>28</v>
      </c>
      <c r="AF27" s="22">
        <v>29</v>
      </c>
      <c r="AG27" s="22">
        <v>30</v>
      </c>
      <c r="AH27" s="38">
        <v>31</v>
      </c>
      <c r="AI27" s="45" t="s">
        <v>31</v>
      </c>
      <c r="AJ27" s="53" t="s">
        <v>18</v>
      </c>
      <c r="AK27" s="59" t="str">
        <f>"令和"&amp;A28&amp;"年"&amp;B28&amp;"月"</f>
        <v>令和年月</v>
      </c>
    </row>
    <row r="28" spans="1:37" ht="13" customHeight="1">
      <c r="A28" s="3"/>
      <c r="B28" s="9"/>
      <c r="C28" s="12" t="s">
        <v>10</v>
      </c>
      <c r="D28" s="19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41"/>
      <c r="AI28" s="46"/>
      <c r="AJ28" s="54"/>
      <c r="AK28" s="60" t="s">
        <v>20</v>
      </c>
    </row>
    <row r="29" spans="1:37" ht="25" customHeight="1">
      <c r="A29" s="3"/>
      <c r="B29" s="10"/>
      <c r="C29" s="13" t="s">
        <v>16</v>
      </c>
      <c r="D29" s="20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40" t="s">
        <v>30</v>
      </c>
      <c r="AI29" s="47" t="str">
        <f>IF(OR(B28="",B28="　"),"",COUNTIF(D29:AH29,"○"))</f>
        <v/>
      </c>
      <c r="AJ29" s="55" t="str">
        <f>IF(OR(B28="",B28="　"),"",COUNTIF(D29:AH29,"○")+COUNTIF(D29:AH29,"")+COUNTIF(D29:AH29,"　"))</f>
        <v/>
      </c>
      <c r="AK29" s="43" t="str">
        <f>IFERROR((AI29&amp;"／"&amp;AJ29&amp;"＝"&amp;ROUNDDOWN(AI29/AJ29,3)*100&amp;"％"),"")</f>
        <v/>
      </c>
    </row>
    <row r="30" spans="1:37" ht="13" customHeight="1">
      <c r="A30" s="2" t="s">
        <v>8</v>
      </c>
      <c r="B30" s="8" t="s">
        <v>24</v>
      </c>
      <c r="C30" s="11" t="s">
        <v>3</v>
      </c>
      <c r="D30" s="18">
        <v>1</v>
      </c>
      <c r="E30" s="22">
        <v>2</v>
      </c>
      <c r="F30" s="22">
        <v>3</v>
      </c>
      <c r="G30" s="22">
        <v>4</v>
      </c>
      <c r="H30" s="22">
        <v>5</v>
      </c>
      <c r="I30" s="22">
        <v>6</v>
      </c>
      <c r="J30" s="22">
        <v>7</v>
      </c>
      <c r="K30" s="22">
        <v>8</v>
      </c>
      <c r="L30" s="22">
        <v>9</v>
      </c>
      <c r="M30" s="22">
        <v>10</v>
      </c>
      <c r="N30" s="22">
        <v>11</v>
      </c>
      <c r="O30" s="22">
        <v>12</v>
      </c>
      <c r="P30" s="22">
        <v>13</v>
      </c>
      <c r="Q30" s="22">
        <v>14</v>
      </c>
      <c r="R30" s="22">
        <v>15</v>
      </c>
      <c r="S30" s="22">
        <v>16</v>
      </c>
      <c r="T30" s="22">
        <v>17</v>
      </c>
      <c r="U30" s="22">
        <v>18</v>
      </c>
      <c r="V30" s="22">
        <v>19</v>
      </c>
      <c r="W30" s="22">
        <v>20</v>
      </c>
      <c r="X30" s="22">
        <v>21</v>
      </c>
      <c r="Y30" s="22">
        <v>22</v>
      </c>
      <c r="Z30" s="22">
        <v>23</v>
      </c>
      <c r="AA30" s="22">
        <v>24</v>
      </c>
      <c r="AB30" s="22">
        <v>25</v>
      </c>
      <c r="AC30" s="22">
        <v>26</v>
      </c>
      <c r="AD30" s="22">
        <v>27</v>
      </c>
      <c r="AE30" s="22">
        <v>28</v>
      </c>
      <c r="AF30" s="22">
        <v>29</v>
      </c>
      <c r="AG30" s="22">
        <v>30</v>
      </c>
      <c r="AH30" s="38">
        <v>31</v>
      </c>
      <c r="AI30" s="45" t="s">
        <v>31</v>
      </c>
      <c r="AJ30" s="53" t="s">
        <v>18</v>
      </c>
      <c r="AK30" s="59" t="str">
        <f>"令和"&amp;A31&amp;"年"&amp;B31&amp;"月"</f>
        <v>令和年月</v>
      </c>
    </row>
    <row r="31" spans="1:37" ht="13" customHeight="1">
      <c r="A31" s="3"/>
      <c r="B31" s="9"/>
      <c r="C31" s="12" t="s">
        <v>10</v>
      </c>
      <c r="D31" s="19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41"/>
      <c r="AI31" s="46"/>
      <c r="AJ31" s="54"/>
      <c r="AK31" s="60" t="s">
        <v>20</v>
      </c>
    </row>
    <row r="32" spans="1:37" ht="25" customHeight="1">
      <c r="A32" s="3"/>
      <c r="B32" s="10"/>
      <c r="C32" s="13" t="s">
        <v>16</v>
      </c>
      <c r="D32" s="20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40" t="s">
        <v>30</v>
      </c>
      <c r="AI32" s="47" t="str">
        <f>IF(OR(B31="",B31="　"),"",COUNTIF(D32:AH32,"○"))</f>
        <v/>
      </c>
      <c r="AJ32" s="55" t="str">
        <f>IF(OR(B31="",B31="　"),"",COUNTIF(D32:AH32,"○")+COUNTIF(D32:AH32,"")+COUNTIF(D32:AH32,"　"))</f>
        <v/>
      </c>
      <c r="AK32" s="43" t="str">
        <f>IFERROR((AI32&amp;"／"&amp;AJ32&amp;"＝"&amp;ROUNDDOWN(AI32/AJ32,3)*100&amp;"％"),"")</f>
        <v/>
      </c>
    </row>
    <row r="33" spans="1:37" ht="13" customHeight="1">
      <c r="A33" s="2" t="s">
        <v>8</v>
      </c>
      <c r="B33" s="8" t="s">
        <v>24</v>
      </c>
      <c r="C33" s="11" t="s">
        <v>3</v>
      </c>
      <c r="D33" s="18">
        <v>1</v>
      </c>
      <c r="E33" s="22">
        <v>2</v>
      </c>
      <c r="F33" s="22">
        <v>3</v>
      </c>
      <c r="G33" s="22">
        <v>4</v>
      </c>
      <c r="H33" s="22">
        <v>5</v>
      </c>
      <c r="I33" s="22">
        <v>6</v>
      </c>
      <c r="J33" s="22">
        <v>7</v>
      </c>
      <c r="K33" s="22">
        <v>8</v>
      </c>
      <c r="L33" s="22">
        <v>9</v>
      </c>
      <c r="M33" s="22">
        <v>10</v>
      </c>
      <c r="N33" s="22">
        <v>11</v>
      </c>
      <c r="O33" s="22">
        <v>12</v>
      </c>
      <c r="P33" s="22">
        <v>13</v>
      </c>
      <c r="Q33" s="22">
        <v>14</v>
      </c>
      <c r="R33" s="22">
        <v>15</v>
      </c>
      <c r="S33" s="22">
        <v>16</v>
      </c>
      <c r="T33" s="22">
        <v>17</v>
      </c>
      <c r="U33" s="22">
        <v>18</v>
      </c>
      <c r="V33" s="22">
        <v>19</v>
      </c>
      <c r="W33" s="22">
        <v>20</v>
      </c>
      <c r="X33" s="22">
        <v>21</v>
      </c>
      <c r="Y33" s="22">
        <v>22</v>
      </c>
      <c r="Z33" s="22">
        <v>23</v>
      </c>
      <c r="AA33" s="22">
        <v>24</v>
      </c>
      <c r="AB33" s="22">
        <v>25</v>
      </c>
      <c r="AC33" s="22">
        <v>26</v>
      </c>
      <c r="AD33" s="22">
        <v>27</v>
      </c>
      <c r="AE33" s="22">
        <v>28</v>
      </c>
      <c r="AF33" s="22">
        <v>29</v>
      </c>
      <c r="AG33" s="22">
        <v>30</v>
      </c>
      <c r="AH33" s="38">
        <v>31</v>
      </c>
      <c r="AI33" s="45" t="s">
        <v>31</v>
      </c>
      <c r="AJ33" s="53" t="s">
        <v>18</v>
      </c>
      <c r="AK33" s="59" t="str">
        <f>"令和"&amp;A34&amp;"年"&amp;B34&amp;"月"</f>
        <v>令和年月</v>
      </c>
    </row>
    <row r="34" spans="1:37" ht="13" customHeight="1">
      <c r="A34" s="3"/>
      <c r="B34" s="9"/>
      <c r="C34" s="12" t="s">
        <v>10</v>
      </c>
      <c r="D34" s="19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41"/>
      <c r="AI34" s="46"/>
      <c r="AJ34" s="54"/>
      <c r="AK34" s="60" t="s">
        <v>20</v>
      </c>
    </row>
    <row r="35" spans="1:37" ht="25" customHeight="1">
      <c r="A35" s="3"/>
      <c r="B35" s="10"/>
      <c r="C35" s="13" t="s">
        <v>16</v>
      </c>
      <c r="D35" s="20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40" t="s">
        <v>30</v>
      </c>
      <c r="AI35" s="47" t="str">
        <f>IF(OR(B34="",B34="　"),"",COUNTIF(D35:AH35,"○"))</f>
        <v/>
      </c>
      <c r="AJ35" s="55" t="str">
        <f>IF(OR(B34="",B34="　"),"",COUNTIF(D35:AH35,"○")+COUNTIF(D35:AH35,"")+COUNTIF(D35:AH35,"　"))</f>
        <v/>
      </c>
      <c r="AK35" s="43" t="str">
        <f>IFERROR((AI35&amp;"／"&amp;AJ35&amp;"＝"&amp;ROUNDDOWN(AI35/AJ35,3)*100&amp;"％"),"")</f>
        <v/>
      </c>
    </row>
    <row r="36" spans="1:37" ht="13" customHeight="1">
      <c r="A36" s="2" t="s">
        <v>8</v>
      </c>
      <c r="B36" s="8" t="s">
        <v>24</v>
      </c>
      <c r="C36" s="11" t="s">
        <v>3</v>
      </c>
      <c r="D36" s="18">
        <v>1</v>
      </c>
      <c r="E36" s="22">
        <v>2</v>
      </c>
      <c r="F36" s="22">
        <v>3</v>
      </c>
      <c r="G36" s="22">
        <v>4</v>
      </c>
      <c r="H36" s="22">
        <v>5</v>
      </c>
      <c r="I36" s="22">
        <v>6</v>
      </c>
      <c r="J36" s="22">
        <v>7</v>
      </c>
      <c r="K36" s="22">
        <v>8</v>
      </c>
      <c r="L36" s="22">
        <v>9</v>
      </c>
      <c r="M36" s="22">
        <v>10</v>
      </c>
      <c r="N36" s="22">
        <v>11</v>
      </c>
      <c r="O36" s="22">
        <v>12</v>
      </c>
      <c r="P36" s="22">
        <v>13</v>
      </c>
      <c r="Q36" s="22">
        <v>14</v>
      </c>
      <c r="R36" s="22">
        <v>15</v>
      </c>
      <c r="S36" s="22">
        <v>16</v>
      </c>
      <c r="T36" s="22">
        <v>17</v>
      </c>
      <c r="U36" s="22">
        <v>18</v>
      </c>
      <c r="V36" s="22">
        <v>19</v>
      </c>
      <c r="W36" s="22">
        <v>20</v>
      </c>
      <c r="X36" s="22">
        <v>21</v>
      </c>
      <c r="Y36" s="22">
        <v>22</v>
      </c>
      <c r="Z36" s="22">
        <v>23</v>
      </c>
      <c r="AA36" s="22">
        <v>24</v>
      </c>
      <c r="AB36" s="22">
        <v>25</v>
      </c>
      <c r="AC36" s="22">
        <v>26</v>
      </c>
      <c r="AD36" s="22">
        <v>27</v>
      </c>
      <c r="AE36" s="22">
        <v>28</v>
      </c>
      <c r="AF36" s="22">
        <v>29</v>
      </c>
      <c r="AG36" s="22">
        <v>30</v>
      </c>
      <c r="AH36" s="38">
        <v>31</v>
      </c>
      <c r="AI36" s="45" t="s">
        <v>31</v>
      </c>
      <c r="AJ36" s="53" t="s">
        <v>18</v>
      </c>
      <c r="AK36" s="59" t="str">
        <f>"令和"&amp;A37&amp;"年"&amp;B37&amp;"月"</f>
        <v>令和年月</v>
      </c>
    </row>
    <row r="37" spans="1:37" ht="13" customHeight="1">
      <c r="A37" s="3"/>
      <c r="B37" s="9"/>
      <c r="C37" s="12" t="s">
        <v>10</v>
      </c>
      <c r="D37" s="19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41"/>
      <c r="AI37" s="46"/>
      <c r="AJ37" s="54"/>
      <c r="AK37" s="60" t="s">
        <v>20</v>
      </c>
    </row>
    <row r="38" spans="1:37" ht="25" customHeight="1">
      <c r="A38" s="3"/>
      <c r="B38" s="10"/>
      <c r="C38" s="13" t="s">
        <v>16</v>
      </c>
      <c r="D38" s="20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40" t="s">
        <v>30</v>
      </c>
      <c r="AI38" s="47" t="str">
        <f>IF(OR(B37="",B37="　"),"",COUNTIF(D38:AH38,"○"))</f>
        <v/>
      </c>
      <c r="AJ38" s="55" t="str">
        <f>IF(OR(B37="",B37="　"),"",COUNTIF(D38:AH38,"○")+COUNTIF(D38:AH38,"")+COUNTIF(D38:AH38,"　"))</f>
        <v/>
      </c>
      <c r="AK38" s="43" t="str">
        <f>IFERROR((AI38&amp;"／"&amp;AJ38&amp;"＝"&amp;ROUNDDOWN(AI38/AJ38,3)*100&amp;"％"),"")</f>
        <v/>
      </c>
    </row>
    <row r="39" spans="1:37" ht="25" customHeight="1">
      <c r="A39" s="4"/>
      <c r="B39" s="4"/>
      <c r="C39" s="14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36" t="s">
        <v>29</v>
      </c>
      <c r="AH39" s="42"/>
      <c r="AI39" s="48" t="s">
        <v>0</v>
      </c>
      <c r="AJ39" s="56" t="s">
        <v>18</v>
      </c>
      <c r="AK39" s="36"/>
    </row>
    <row r="40" spans="1:37" ht="28" customHeight="1">
      <c r="A40" s="5"/>
      <c r="B40" s="5"/>
      <c r="C40" s="1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37"/>
      <c r="AH40" s="43"/>
      <c r="AI40" s="49">
        <f>SUM(AI5,AI8,AI11,AI14,AI17,AI20,AI23,AI26,AI29,AI32,AI35,AI38)</f>
        <v>0</v>
      </c>
      <c r="AJ40" s="57">
        <f>SUM(AJ5,AJ8,AJ11,AJ14,AJ17,AJ20,AJ23,AJ26,AJ29,AJ32,AJ35,AJ38)</f>
        <v>0</v>
      </c>
      <c r="AK40" s="37"/>
    </row>
    <row r="41" spans="1:37">
      <c r="A41" s="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28"/>
      <c r="N41" s="7"/>
      <c r="O41" s="28"/>
      <c r="P41" s="7"/>
      <c r="Q41" s="7"/>
      <c r="R41" s="7"/>
      <c r="S41" s="7"/>
      <c r="T41" s="31"/>
      <c r="U41" s="7"/>
      <c r="V41" s="7"/>
      <c r="W41" s="7"/>
      <c r="X41" s="7"/>
      <c r="Y41" s="28"/>
      <c r="Z41" s="28"/>
      <c r="AA41" s="28"/>
      <c r="AB41" s="7"/>
      <c r="AC41" s="7"/>
      <c r="AD41" s="7"/>
      <c r="AE41" s="7"/>
      <c r="AF41" s="28"/>
      <c r="AG41" s="7"/>
      <c r="AH41" s="44"/>
      <c r="AI41" s="50" t="s">
        <v>27</v>
      </c>
      <c r="AJ41" s="21"/>
      <c r="AK41" s="61"/>
    </row>
    <row r="42" spans="1:37">
      <c r="A42" s="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28"/>
      <c r="N42" s="7"/>
      <c r="O42" s="28"/>
      <c r="P42" s="7"/>
      <c r="Q42" s="7"/>
      <c r="R42" s="7"/>
      <c r="S42" s="7"/>
      <c r="T42" s="31"/>
      <c r="U42" s="7"/>
      <c r="V42" s="7"/>
      <c r="W42" s="7"/>
      <c r="X42" s="7"/>
      <c r="Y42" s="28"/>
      <c r="Z42" s="28"/>
      <c r="AA42" s="28"/>
      <c r="AB42" s="7"/>
      <c r="AC42" s="7"/>
      <c r="AD42" s="7"/>
      <c r="AE42" s="7"/>
      <c r="AF42" s="28"/>
      <c r="AG42" s="7"/>
      <c r="AH42" s="44"/>
      <c r="AI42" s="51" t="s">
        <v>21</v>
      </c>
      <c r="AJ42" s="51"/>
      <c r="AK42" s="62" t="str">
        <f>IF(AI40&gt;0,AI40,"")</f>
        <v/>
      </c>
    </row>
    <row r="43" spans="1:37">
      <c r="A43" s="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28"/>
      <c r="N43" s="7"/>
      <c r="O43" s="28"/>
      <c r="P43" s="7"/>
      <c r="Q43" s="7"/>
      <c r="R43" s="7"/>
      <c r="S43" s="7"/>
      <c r="T43" s="31"/>
      <c r="U43" s="7"/>
      <c r="V43" s="7"/>
      <c r="W43" s="7"/>
      <c r="X43" s="7"/>
      <c r="Y43" s="28"/>
      <c r="Z43" s="28"/>
      <c r="AA43" s="28"/>
      <c r="AB43" s="7"/>
      <c r="AC43" s="7"/>
      <c r="AD43" s="7"/>
      <c r="AE43" s="7"/>
      <c r="AF43" s="28"/>
      <c r="AG43" s="7"/>
      <c r="AH43" s="44"/>
      <c r="AI43" s="51" t="s">
        <v>1</v>
      </c>
      <c r="AJ43" s="51"/>
      <c r="AK43" s="62" t="str">
        <f>IF(AJ40&gt;0,AJ40,"")</f>
        <v/>
      </c>
    </row>
    <row r="44" spans="1:37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28"/>
      <c r="N44" s="7"/>
      <c r="O44" s="28"/>
      <c r="P44" s="7"/>
      <c r="Q44" s="7"/>
      <c r="R44" s="7"/>
      <c r="S44" s="7"/>
      <c r="T44" s="31"/>
      <c r="U44" s="7"/>
      <c r="V44" s="7"/>
      <c r="W44" s="7"/>
      <c r="X44" s="7"/>
      <c r="Y44" s="28"/>
      <c r="Z44" s="28"/>
      <c r="AA44" s="28"/>
      <c r="AB44" s="7"/>
      <c r="AC44" s="7"/>
      <c r="AD44" s="7"/>
      <c r="AE44" s="7"/>
      <c r="AF44" s="28"/>
      <c r="AG44" s="7"/>
      <c r="AH44" s="44"/>
      <c r="AI44" s="51" t="s">
        <v>28</v>
      </c>
      <c r="AJ44" s="51"/>
      <c r="AK44" s="63" t="s">
        <v>26</v>
      </c>
    </row>
    <row r="45" spans="1:37" ht="14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28"/>
      <c r="N45" s="7"/>
      <c r="O45" s="28"/>
      <c r="P45" s="7"/>
      <c r="Q45" s="7"/>
      <c r="R45" s="7"/>
      <c r="S45" s="7"/>
      <c r="T45" s="31"/>
      <c r="U45" s="7"/>
      <c r="V45" s="7"/>
      <c r="W45" s="7"/>
      <c r="X45" s="7"/>
      <c r="Y45" s="28"/>
      <c r="Z45" s="28"/>
      <c r="AA45" s="28"/>
      <c r="AB45" s="7"/>
      <c r="AC45" s="7"/>
      <c r="AD45" s="7"/>
      <c r="AE45" s="7"/>
      <c r="AF45" s="28"/>
      <c r="AG45" s="7"/>
      <c r="AH45" s="44"/>
      <c r="AI45" s="52" t="s">
        <v>15</v>
      </c>
      <c r="AJ45" s="52"/>
      <c r="AK45" s="64" t="str">
        <f>IFERROR(ROUNDDOWN(AK42/AK43,3),"")</f>
        <v/>
      </c>
    </row>
    <row r="46" spans="1:37">
      <c r="AK46" s="65" t="str">
        <f>IF(AK45="","",IF(AK45&gt;=0.285,"4週8休以上",IF(AK45&gt;=0.25,"4週7休以上4週8休未満",IF(AK45&gt;=0.214,"4週6休以上4週7休未満",IF(AK45&lt;0.214,"4週6休未満")))))</f>
        <v/>
      </c>
    </row>
  </sheetData>
  <mergeCells count="66">
    <mergeCell ref="D1:F1"/>
    <mergeCell ref="G1:R1"/>
    <mergeCell ref="S1:V1"/>
    <mergeCell ref="W1:Z1"/>
    <mergeCell ref="AB1:AE1"/>
    <mergeCell ref="D2:F2"/>
    <mergeCell ref="G2:R2"/>
    <mergeCell ref="S2:V2"/>
    <mergeCell ref="W2:Z2"/>
    <mergeCell ref="AB2:AE2"/>
    <mergeCell ref="AI41:AK41"/>
    <mergeCell ref="AI42:AJ42"/>
    <mergeCell ref="AI43:AJ43"/>
    <mergeCell ref="AI44:AJ44"/>
    <mergeCell ref="AI45:AJ45"/>
    <mergeCell ref="A1:C2"/>
    <mergeCell ref="AI3:AI4"/>
    <mergeCell ref="AJ3:AJ4"/>
    <mergeCell ref="A4:A5"/>
    <mergeCell ref="B4:B5"/>
    <mergeCell ref="AI6:AI7"/>
    <mergeCell ref="AJ6:AJ7"/>
    <mergeCell ref="A7:A8"/>
    <mergeCell ref="B7:B8"/>
    <mergeCell ref="AI9:AI10"/>
    <mergeCell ref="AJ9:AJ10"/>
    <mergeCell ref="A10:A11"/>
    <mergeCell ref="B10:B11"/>
    <mergeCell ref="AI12:AI13"/>
    <mergeCell ref="AJ12:AJ13"/>
    <mergeCell ref="A13:A14"/>
    <mergeCell ref="B13:B14"/>
    <mergeCell ref="AI15:AI16"/>
    <mergeCell ref="AJ15:AJ16"/>
    <mergeCell ref="A16:A17"/>
    <mergeCell ref="B16:B17"/>
    <mergeCell ref="AI18:AI19"/>
    <mergeCell ref="AJ18:AJ19"/>
    <mergeCell ref="A19:A20"/>
    <mergeCell ref="B19:B20"/>
    <mergeCell ref="AI21:AI22"/>
    <mergeCell ref="AJ21:AJ22"/>
    <mergeCell ref="A22:A23"/>
    <mergeCell ref="B22:B23"/>
    <mergeCell ref="AI24:AI25"/>
    <mergeCell ref="AJ24:AJ25"/>
    <mergeCell ref="A25:A26"/>
    <mergeCell ref="B25:B26"/>
    <mergeCell ref="AI27:AI28"/>
    <mergeCell ref="AJ27:AJ28"/>
    <mergeCell ref="A28:A29"/>
    <mergeCell ref="B28:B29"/>
    <mergeCell ref="AI30:AI31"/>
    <mergeCell ref="AJ30:AJ31"/>
    <mergeCell ref="A31:A32"/>
    <mergeCell ref="B31:B32"/>
    <mergeCell ref="AI33:AI34"/>
    <mergeCell ref="AJ33:AJ34"/>
    <mergeCell ref="A34:A35"/>
    <mergeCell ref="B34:B35"/>
    <mergeCell ref="AI36:AI37"/>
    <mergeCell ref="AJ36:AJ37"/>
    <mergeCell ref="A37:A38"/>
    <mergeCell ref="B37:B38"/>
    <mergeCell ref="AG39:AH40"/>
    <mergeCell ref="C41:C45"/>
  </mergeCells>
  <phoneticPr fontId="1"/>
  <dataValidations count="4">
    <dataValidation type="list" allowBlank="1" showDropDown="0" showInputMessage="1" showErrorMessage="1" sqref="D34:AH34 D31:AH31 D25:AH25 D19:AH19 D13:AH13 D7:AH7 D4:AH4 D10:AH10 D16:AH16 D22:AH22 D28:AH28 D37:AH37">
      <formula1>"月,火,水,木,金,土,日"</formula1>
    </dataValidation>
    <dataValidation type="list" allowBlank="1" showDropDown="0" showInputMessage="1" showErrorMessage="1" sqref="D35:AE35 D32:AE32 D29:AE29 D26:AE26 D23:AE23 D20:AE20 D17:AE17 D14:AE14 D11:AE11 D8:AE8 D5:AE5 D38:AE38">
      <formula1>"　,／,○"</formula1>
    </dataValidation>
    <dataValidation type="list" allowBlank="1" showDropDown="0" showInputMessage="1" showErrorMessage="0" sqref="B34:B35 B31:B32 B25:B26 B19:B20 B13:B14 B7:B8 B4:B5 B10:B11 B16:B17 B22:B23 B28:B29 B37:B38">
      <formula1>"　,1,2,3,4,5,6,7,8,9,10,11,12"</formula1>
    </dataValidation>
    <dataValidation type="list" allowBlank="1" showDropDown="0" showInputMessage="1" showErrorMessage="1" sqref="AF35:AH35 AF32:AH32 AF26:AH26 AF20:AH20 AF14:AH14 AF8:AH8 AF5:AH5 AF11:AH11 AF17:AH17 AF23:AH23 AF29:AH29 AF38:AH38">
      <formula1>"　,／,○,―"</formula1>
    </dataValidation>
  </dataValidations>
  <pageMargins left="0.70866141732283461" right="0.59055118110236215" top="0.59055118110236215" bottom="0.59055118110236215" header="0.3" footer="0.3"/>
  <pageSetup paperSize="9" scale="71" fitToWidth="1" fitToHeight="1" orientation="landscape" usePrinterDefaults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90D7F0"/>
    <pageSetUpPr fitToPage="1"/>
  </sheetPr>
  <dimension ref="A1:AK46"/>
  <sheetViews>
    <sheetView view="pageBreakPreview" zoomScaleSheetLayoutView="100" workbookViewId="0">
      <pane xSplit="3" ySplit="2" topLeftCell="D3" activePane="bottomRight" state="frozen"/>
      <selection pane="topRight"/>
      <selection pane="bottomLeft"/>
      <selection pane="bottomRight" activeCell="AK2" sqref="AK2"/>
    </sheetView>
  </sheetViews>
  <sheetFormatPr defaultRowHeight="13.5"/>
  <cols>
    <col min="1" max="1" width="8.625" customWidth="1"/>
    <col min="2" max="2" width="5.625" customWidth="1"/>
    <col min="4" max="34" width="4.08984375" customWidth="1"/>
    <col min="35" max="36" width="7.625" customWidth="1"/>
    <col min="37" max="37" width="20.625" customWidth="1"/>
  </cols>
  <sheetData>
    <row r="1" spans="1:37" ht="21" customHeight="1">
      <c r="A1" s="1" t="s">
        <v>22</v>
      </c>
      <c r="B1" s="1"/>
      <c r="C1" s="1"/>
      <c r="D1" s="17" t="s">
        <v>17</v>
      </c>
      <c r="E1" s="17"/>
      <c r="F1" s="17"/>
      <c r="G1" s="26" t="s">
        <v>19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9" t="s">
        <v>34</v>
      </c>
      <c r="T1" s="29"/>
      <c r="U1" s="29"/>
      <c r="V1" s="29"/>
      <c r="W1" s="32">
        <v>45383</v>
      </c>
      <c r="X1" s="32"/>
      <c r="Y1" s="32"/>
      <c r="Z1" s="32"/>
      <c r="AA1" s="34" t="s">
        <v>33</v>
      </c>
      <c r="AB1" s="32">
        <v>45473</v>
      </c>
      <c r="AC1" s="32"/>
      <c r="AD1" s="32"/>
      <c r="AE1" s="32"/>
      <c r="AK1" s="58" t="s">
        <v>4</v>
      </c>
    </row>
    <row r="2" spans="1:37" ht="21" customHeight="1">
      <c r="A2" s="1"/>
      <c r="B2" s="1"/>
      <c r="C2" s="1"/>
      <c r="D2" s="16" t="s">
        <v>13</v>
      </c>
      <c r="E2" s="16"/>
      <c r="F2" s="16"/>
      <c r="G2" s="27" t="s">
        <v>32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30" t="s">
        <v>25</v>
      </c>
      <c r="T2" s="30"/>
      <c r="U2" s="30"/>
      <c r="V2" s="30"/>
      <c r="W2" s="33"/>
      <c r="X2" s="33"/>
      <c r="Y2" s="33"/>
      <c r="Z2" s="33"/>
      <c r="AA2" s="35" t="s">
        <v>33</v>
      </c>
      <c r="AB2" s="33"/>
      <c r="AC2" s="33"/>
      <c r="AD2" s="33"/>
      <c r="AE2" s="33"/>
      <c r="AF2" t="s">
        <v>35</v>
      </c>
    </row>
    <row r="3" spans="1:37" ht="13" customHeight="1">
      <c r="A3" s="2" t="s">
        <v>8</v>
      </c>
      <c r="B3" s="8" t="s">
        <v>24</v>
      </c>
      <c r="C3" s="11" t="s">
        <v>3</v>
      </c>
      <c r="D3" s="18">
        <v>1</v>
      </c>
      <c r="E3" s="22">
        <v>2</v>
      </c>
      <c r="F3" s="22">
        <v>3</v>
      </c>
      <c r="G3" s="22">
        <v>4</v>
      </c>
      <c r="H3" s="22">
        <v>5</v>
      </c>
      <c r="I3" s="22">
        <v>6</v>
      </c>
      <c r="J3" s="22">
        <v>7</v>
      </c>
      <c r="K3" s="22">
        <v>8</v>
      </c>
      <c r="L3" s="22">
        <v>9</v>
      </c>
      <c r="M3" s="22">
        <v>10</v>
      </c>
      <c r="N3" s="22">
        <v>11</v>
      </c>
      <c r="O3" s="22">
        <v>12</v>
      </c>
      <c r="P3" s="22">
        <v>13</v>
      </c>
      <c r="Q3" s="22">
        <v>14</v>
      </c>
      <c r="R3" s="22">
        <v>15</v>
      </c>
      <c r="S3" s="22">
        <v>16</v>
      </c>
      <c r="T3" s="22">
        <v>17</v>
      </c>
      <c r="U3" s="22">
        <v>18</v>
      </c>
      <c r="V3" s="22">
        <v>19</v>
      </c>
      <c r="W3" s="22">
        <v>20</v>
      </c>
      <c r="X3" s="22">
        <v>21</v>
      </c>
      <c r="Y3" s="22">
        <v>22</v>
      </c>
      <c r="Z3" s="22">
        <v>23</v>
      </c>
      <c r="AA3" s="22">
        <v>24</v>
      </c>
      <c r="AB3" s="22">
        <v>25</v>
      </c>
      <c r="AC3" s="22">
        <v>26</v>
      </c>
      <c r="AD3" s="22">
        <v>27</v>
      </c>
      <c r="AE3" s="22">
        <v>28</v>
      </c>
      <c r="AF3" s="22">
        <v>29</v>
      </c>
      <c r="AG3" s="22">
        <v>30</v>
      </c>
      <c r="AH3" s="38"/>
      <c r="AI3" s="45" t="s">
        <v>31</v>
      </c>
      <c r="AJ3" s="53" t="s">
        <v>18</v>
      </c>
      <c r="AK3" s="59" t="str">
        <f>"令和"&amp;A4&amp;"年"&amp;B4&amp;"月"</f>
        <v>令和6年4月</v>
      </c>
    </row>
    <row r="4" spans="1:37" ht="13" customHeight="1">
      <c r="A4" s="3">
        <v>6</v>
      </c>
      <c r="B4" s="9">
        <v>4</v>
      </c>
      <c r="C4" s="12" t="s">
        <v>10</v>
      </c>
      <c r="D4" s="19" t="s">
        <v>6</v>
      </c>
      <c r="E4" s="23" t="s">
        <v>7</v>
      </c>
      <c r="F4" s="23" t="s">
        <v>11</v>
      </c>
      <c r="G4" s="23" t="s">
        <v>5</v>
      </c>
      <c r="H4" s="23" t="s">
        <v>12</v>
      </c>
      <c r="I4" s="23" t="s">
        <v>2</v>
      </c>
      <c r="J4" s="23" t="s">
        <v>9</v>
      </c>
      <c r="K4" s="23" t="s">
        <v>6</v>
      </c>
      <c r="L4" s="23" t="s">
        <v>7</v>
      </c>
      <c r="M4" s="23" t="s">
        <v>11</v>
      </c>
      <c r="N4" s="23" t="s">
        <v>5</v>
      </c>
      <c r="O4" s="23" t="s">
        <v>12</v>
      </c>
      <c r="P4" s="23" t="s">
        <v>2</v>
      </c>
      <c r="Q4" s="23" t="s">
        <v>9</v>
      </c>
      <c r="R4" s="23" t="s">
        <v>6</v>
      </c>
      <c r="S4" s="23" t="s">
        <v>7</v>
      </c>
      <c r="T4" s="23" t="s">
        <v>11</v>
      </c>
      <c r="U4" s="23" t="s">
        <v>5</v>
      </c>
      <c r="V4" s="23" t="s">
        <v>12</v>
      </c>
      <c r="W4" s="23" t="s">
        <v>2</v>
      </c>
      <c r="X4" s="23" t="s">
        <v>9</v>
      </c>
      <c r="Y4" s="23" t="s">
        <v>6</v>
      </c>
      <c r="Z4" s="23" t="s">
        <v>7</v>
      </c>
      <c r="AA4" s="23" t="s">
        <v>11</v>
      </c>
      <c r="AB4" s="23" t="s">
        <v>5</v>
      </c>
      <c r="AC4" s="23" t="s">
        <v>12</v>
      </c>
      <c r="AD4" s="23" t="s">
        <v>2</v>
      </c>
      <c r="AE4" s="23" t="s">
        <v>9</v>
      </c>
      <c r="AF4" s="23" t="s">
        <v>6</v>
      </c>
      <c r="AG4" s="23" t="s">
        <v>7</v>
      </c>
      <c r="AH4" s="39"/>
      <c r="AI4" s="46"/>
      <c r="AJ4" s="54"/>
      <c r="AK4" s="60" t="s">
        <v>20</v>
      </c>
    </row>
    <row r="5" spans="1:37" ht="25" customHeight="1">
      <c r="A5" s="3"/>
      <c r="B5" s="10"/>
      <c r="C5" s="13" t="s">
        <v>16</v>
      </c>
      <c r="D5" s="20" t="s">
        <v>23</v>
      </c>
      <c r="E5" s="24" t="s">
        <v>23</v>
      </c>
      <c r="F5" s="24" t="s">
        <v>23</v>
      </c>
      <c r="G5" s="24" t="s">
        <v>23</v>
      </c>
      <c r="H5" s="24" t="s">
        <v>23</v>
      </c>
      <c r="I5" s="24" t="s">
        <v>23</v>
      </c>
      <c r="J5" s="24" t="s">
        <v>23</v>
      </c>
      <c r="K5" s="24" t="s">
        <v>23</v>
      </c>
      <c r="L5" s="24" t="s">
        <v>23</v>
      </c>
      <c r="M5" s="24" t="s">
        <v>23</v>
      </c>
      <c r="N5" s="24" t="s">
        <v>23</v>
      </c>
      <c r="O5" s="24" t="s">
        <v>23</v>
      </c>
      <c r="P5" s="24" t="s">
        <v>23</v>
      </c>
      <c r="Q5" s="24" t="s">
        <v>23</v>
      </c>
      <c r="R5" s="24" t="s">
        <v>23</v>
      </c>
      <c r="S5" s="24" t="s">
        <v>23</v>
      </c>
      <c r="T5" s="24" t="s">
        <v>23</v>
      </c>
      <c r="U5" s="24" t="s">
        <v>23</v>
      </c>
      <c r="V5" s="24" t="s">
        <v>23</v>
      </c>
      <c r="W5" s="24" t="s">
        <v>23</v>
      </c>
      <c r="X5" s="24" t="s">
        <v>23</v>
      </c>
      <c r="Y5" s="24" t="s">
        <v>23</v>
      </c>
      <c r="Z5" s="24" t="s">
        <v>23</v>
      </c>
      <c r="AA5" s="24" t="s">
        <v>23</v>
      </c>
      <c r="AB5" s="24" t="s">
        <v>30</v>
      </c>
      <c r="AC5" s="25"/>
      <c r="AD5" s="25" t="s">
        <v>14</v>
      </c>
      <c r="AE5" s="25" t="s">
        <v>14</v>
      </c>
      <c r="AF5" s="25" t="s">
        <v>30</v>
      </c>
      <c r="AG5" s="25"/>
      <c r="AH5" s="40" t="s">
        <v>36</v>
      </c>
      <c r="AI5" s="47">
        <f>IF(OR(B4="",B4="　"),"",COUNTIF(D5:AH5,"○"))</f>
        <v>2</v>
      </c>
      <c r="AJ5" s="55">
        <f>IF(OR(B4="",B4="　"),"",COUNTIF(D5:AH5,"○")+COUNTIF(D5:AH5,"")+COUNTIF(D5:AH5,"　"))</f>
        <v>6</v>
      </c>
      <c r="AK5" s="43" t="str">
        <f>IFERROR((AI5&amp;"／"&amp;AJ5&amp;"＝"&amp;ROUNDDOWN(AI5/AJ5,3)*100&amp;"％"),"")</f>
        <v>2／6＝33.3％</v>
      </c>
    </row>
    <row r="6" spans="1:37" ht="13" customHeight="1">
      <c r="A6" s="2">
        <v>6</v>
      </c>
      <c r="B6" s="8" t="s">
        <v>24</v>
      </c>
      <c r="C6" s="11" t="s">
        <v>3</v>
      </c>
      <c r="D6" s="18">
        <v>1</v>
      </c>
      <c r="E6" s="22">
        <v>2</v>
      </c>
      <c r="F6" s="22">
        <v>3</v>
      </c>
      <c r="G6" s="22">
        <v>4</v>
      </c>
      <c r="H6" s="22">
        <v>5</v>
      </c>
      <c r="I6" s="22">
        <v>6</v>
      </c>
      <c r="J6" s="22">
        <v>7</v>
      </c>
      <c r="K6" s="22">
        <v>8</v>
      </c>
      <c r="L6" s="22">
        <v>9</v>
      </c>
      <c r="M6" s="22">
        <v>10</v>
      </c>
      <c r="N6" s="22">
        <v>11</v>
      </c>
      <c r="O6" s="22">
        <v>12</v>
      </c>
      <c r="P6" s="22">
        <v>13</v>
      </c>
      <c r="Q6" s="22">
        <v>14</v>
      </c>
      <c r="R6" s="22">
        <v>15</v>
      </c>
      <c r="S6" s="22">
        <v>16</v>
      </c>
      <c r="T6" s="22">
        <v>17</v>
      </c>
      <c r="U6" s="22">
        <v>18</v>
      </c>
      <c r="V6" s="22">
        <v>19</v>
      </c>
      <c r="W6" s="22">
        <v>20</v>
      </c>
      <c r="X6" s="22">
        <v>21</v>
      </c>
      <c r="Y6" s="22">
        <v>22</v>
      </c>
      <c r="Z6" s="22">
        <v>23</v>
      </c>
      <c r="AA6" s="22">
        <v>24</v>
      </c>
      <c r="AB6" s="22">
        <v>25</v>
      </c>
      <c r="AC6" s="22">
        <v>26</v>
      </c>
      <c r="AD6" s="22">
        <v>27</v>
      </c>
      <c r="AE6" s="22">
        <v>28</v>
      </c>
      <c r="AF6" s="22">
        <v>29</v>
      </c>
      <c r="AG6" s="22">
        <v>30</v>
      </c>
      <c r="AH6" s="38">
        <v>31</v>
      </c>
      <c r="AI6" s="45" t="s">
        <v>31</v>
      </c>
      <c r="AJ6" s="53" t="s">
        <v>18</v>
      </c>
      <c r="AK6" s="59" t="str">
        <f>"令和"&amp;A7&amp;"年"&amp;B7&amp;"月"</f>
        <v>令和6年5月</v>
      </c>
    </row>
    <row r="7" spans="1:37" ht="13" customHeight="1">
      <c r="A7" s="3">
        <v>6</v>
      </c>
      <c r="B7" s="9">
        <v>5</v>
      </c>
      <c r="C7" s="12" t="s">
        <v>10</v>
      </c>
      <c r="D7" s="19" t="s">
        <v>11</v>
      </c>
      <c r="E7" s="19" t="s">
        <v>5</v>
      </c>
      <c r="F7" s="19" t="s">
        <v>12</v>
      </c>
      <c r="G7" s="19" t="s">
        <v>2</v>
      </c>
      <c r="H7" s="19" t="s">
        <v>9</v>
      </c>
      <c r="I7" s="19" t="s">
        <v>6</v>
      </c>
      <c r="J7" s="19" t="s">
        <v>7</v>
      </c>
      <c r="K7" s="19" t="s">
        <v>11</v>
      </c>
      <c r="L7" s="19" t="s">
        <v>5</v>
      </c>
      <c r="M7" s="19" t="s">
        <v>12</v>
      </c>
      <c r="N7" s="19" t="s">
        <v>2</v>
      </c>
      <c r="O7" s="19" t="s">
        <v>9</v>
      </c>
      <c r="P7" s="19" t="s">
        <v>6</v>
      </c>
      <c r="Q7" s="19" t="s">
        <v>7</v>
      </c>
      <c r="R7" s="19" t="s">
        <v>11</v>
      </c>
      <c r="S7" s="19" t="s">
        <v>5</v>
      </c>
      <c r="T7" s="19" t="s">
        <v>12</v>
      </c>
      <c r="U7" s="19" t="s">
        <v>2</v>
      </c>
      <c r="V7" s="19" t="s">
        <v>9</v>
      </c>
      <c r="W7" s="19" t="s">
        <v>6</v>
      </c>
      <c r="X7" s="19" t="s">
        <v>7</v>
      </c>
      <c r="Y7" s="19" t="s">
        <v>11</v>
      </c>
      <c r="Z7" s="19" t="s">
        <v>5</v>
      </c>
      <c r="AA7" s="19" t="s">
        <v>12</v>
      </c>
      <c r="AB7" s="19" t="s">
        <v>2</v>
      </c>
      <c r="AC7" s="19" t="s">
        <v>9</v>
      </c>
      <c r="AD7" s="19" t="s">
        <v>6</v>
      </c>
      <c r="AE7" s="19" t="s">
        <v>7</v>
      </c>
      <c r="AF7" s="19" t="s">
        <v>11</v>
      </c>
      <c r="AG7" s="19" t="s">
        <v>5</v>
      </c>
      <c r="AH7" s="19" t="s">
        <v>12</v>
      </c>
      <c r="AI7" s="46"/>
      <c r="AJ7" s="54"/>
      <c r="AK7" s="60" t="s">
        <v>20</v>
      </c>
    </row>
    <row r="8" spans="1:37" ht="25" customHeight="1">
      <c r="A8" s="3"/>
      <c r="B8" s="10"/>
      <c r="C8" s="13" t="s">
        <v>16</v>
      </c>
      <c r="D8" s="20"/>
      <c r="E8" s="25"/>
      <c r="F8" s="25" t="s">
        <v>14</v>
      </c>
      <c r="G8" s="25" t="s">
        <v>14</v>
      </c>
      <c r="H8" s="25" t="s">
        <v>14</v>
      </c>
      <c r="I8" s="25" t="s">
        <v>14</v>
      </c>
      <c r="J8" s="25"/>
      <c r="K8" s="25"/>
      <c r="L8" s="25"/>
      <c r="M8" s="25"/>
      <c r="N8" s="25" t="s">
        <v>14</v>
      </c>
      <c r="O8" s="25" t="s">
        <v>14</v>
      </c>
      <c r="P8" s="25"/>
      <c r="Q8" s="25"/>
      <c r="R8" s="25"/>
      <c r="S8" s="25"/>
      <c r="T8" s="25"/>
      <c r="U8" s="25" t="s">
        <v>14</v>
      </c>
      <c r="V8" s="25" t="s">
        <v>14</v>
      </c>
      <c r="W8" s="25"/>
      <c r="X8" s="25"/>
      <c r="Y8" s="25"/>
      <c r="Z8" s="25"/>
      <c r="AA8" s="25"/>
      <c r="AB8" s="25" t="s">
        <v>14</v>
      </c>
      <c r="AC8" s="25" t="s">
        <v>14</v>
      </c>
      <c r="AD8" s="25"/>
      <c r="AE8" s="25"/>
      <c r="AF8" s="25"/>
      <c r="AG8" s="25"/>
      <c r="AH8" s="40" t="s">
        <v>30</v>
      </c>
      <c r="AI8" s="47">
        <f>IF(OR(B7="",B7="　"),"",COUNTIF(D8:AH8,"○"))</f>
        <v>10</v>
      </c>
      <c r="AJ8" s="55">
        <f>IF(OR(B7="",B7="　"),"",COUNTIF(D8:AH8,"○")+COUNTIF(D8:AH8,"")+COUNTIF(D8:AH8,"　"))</f>
        <v>31</v>
      </c>
      <c r="AK8" s="43" t="str">
        <f>IFERROR((AI8&amp;"／"&amp;AJ8&amp;"＝"&amp;ROUNDDOWN(AI8/AJ8,3)*100&amp;"％"),"")</f>
        <v>10／31＝32.2％</v>
      </c>
    </row>
    <row r="9" spans="1:37" ht="13" customHeight="1">
      <c r="A9" s="2" t="s">
        <v>8</v>
      </c>
      <c r="B9" s="8" t="s">
        <v>24</v>
      </c>
      <c r="C9" s="11" t="s">
        <v>3</v>
      </c>
      <c r="D9" s="18">
        <v>1</v>
      </c>
      <c r="E9" s="22">
        <v>2</v>
      </c>
      <c r="F9" s="22">
        <v>3</v>
      </c>
      <c r="G9" s="22">
        <v>4</v>
      </c>
      <c r="H9" s="22">
        <v>5</v>
      </c>
      <c r="I9" s="22">
        <v>6</v>
      </c>
      <c r="J9" s="22">
        <v>7</v>
      </c>
      <c r="K9" s="22">
        <v>8</v>
      </c>
      <c r="L9" s="22">
        <v>9</v>
      </c>
      <c r="M9" s="22">
        <v>10</v>
      </c>
      <c r="N9" s="22">
        <v>11</v>
      </c>
      <c r="O9" s="22">
        <v>12</v>
      </c>
      <c r="P9" s="22">
        <v>13</v>
      </c>
      <c r="Q9" s="22">
        <v>14</v>
      </c>
      <c r="R9" s="22">
        <v>15</v>
      </c>
      <c r="S9" s="22">
        <v>16</v>
      </c>
      <c r="T9" s="22">
        <v>17</v>
      </c>
      <c r="U9" s="22">
        <v>18</v>
      </c>
      <c r="V9" s="22">
        <v>19</v>
      </c>
      <c r="W9" s="22">
        <v>20</v>
      </c>
      <c r="X9" s="22">
        <v>21</v>
      </c>
      <c r="Y9" s="22">
        <v>22</v>
      </c>
      <c r="Z9" s="22">
        <v>23</v>
      </c>
      <c r="AA9" s="22">
        <v>24</v>
      </c>
      <c r="AB9" s="22">
        <v>25</v>
      </c>
      <c r="AC9" s="22">
        <v>26</v>
      </c>
      <c r="AD9" s="22">
        <v>27</v>
      </c>
      <c r="AE9" s="22">
        <v>28</v>
      </c>
      <c r="AF9" s="22">
        <v>29</v>
      </c>
      <c r="AG9" s="22">
        <v>30</v>
      </c>
      <c r="AH9" s="38"/>
      <c r="AI9" s="45" t="s">
        <v>31</v>
      </c>
      <c r="AJ9" s="53" t="s">
        <v>18</v>
      </c>
      <c r="AK9" s="59" t="str">
        <f>"令和"&amp;A10&amp;"年"&amp;B10&amp;"月"</f>
        <v>令和6年6月</v>
      </c>
    </row>
    <row r="10" spans="1:37" ht="13" customHeight="1">
      <c r="A10" s="3">
        <v>6</v>
      </c>
      <c r="B10" s="9">
        <v>6</v>
      </c>
      <c r="C10" s="12" t="s">
        <v>10</v>
      </c>
      <c r="D10" s="19" t="s">
        <v>2</v>
      </c>
      <c r="E10" s="19" t="s">
        <v>9</v>
      </c>
      <c r="F10" s="19" t="s">
        <v>6</v>
      </c>
      <c r="G10" s="19" t="s">
        <v>7</v>
      </c>
      <c r="H10" s="19" t="s">
        <v>11</v>
      </c>
      <c r="I10" s="19" t="s">
        <v>5</v>
      </c>
      <c r="J10" s="19" t="s">
        <v>12</v>
      </c>
      <c r="K10" s="19" t="s">
        <v>2</v>
      </c>
      <c r="L10" s="19" t="s">
        <v>9</v>
      </c>
      <c r="M10" s="19" t="s">
        <v>6</v>
      </c>
      <c r="N10" s="19" t="s">
        <v>7</v>
      </c>
      <c r="O10" s="19" t="s">
        <v>11</v>
      </c>
      <c r="P10" s="19" t="s">
        <v>5</v>
      </c>
      <c r="Q10" s="19" t="s">
        <v>12</v>
      </c>
      <c r="R10" s="19" t="s">
        <v>2</v>
      </c>
      <c r="S10" s="19" t="s">
        <v>9</v>
      </c>
      <c r="T10" s="19" t="s">
        <v>6</v>
      </c>
      <c r="U10" s="19" t="s">
        <v>7</v>
      </c>
      <c r="V10" s="19" t="s">
        <v>11</v>
      </c>
      <c r="W10" s="19" t="s">
        <v>5</v>
      </c>
      <c r="X10" s="19" t="s">
        <v>12</v>
      </c>
      <c r="Y10" s="19" t="s">
        <v>2</v>
      </c>
      <c r="Z10" s="19" t="s">
        <v>9</v>
      </c>
      <c r="AA10" s="19" t="s">
        <v>6</v>
      </c>
      <c r="AB10" s="19" t="s">
        <v>7</v>
      </c>
      <c r="AC10" s="19" t="s">
        <v>11</v>
      </c>
      <c r="AD10" s="19" t="s">
        <v>5</v>
      </c>
      <c r="AE10" s="19" t="s">
        <v>12</v>
      </c>
      <c r="AF10" s="19" t="s">
        <v>2</v>
      </c>
      <c r="AG10" s="19" t="s">
        <v>9</v>
      </c>
      <c r="AH10" s="41"/>
      <c r="AI10" s="46"/>
      <c r="AJ10" s="54"/>
      <c r="AK10" s="60" t="s">
        <v>20</v>
      </c>
    </row>
    <row r="11" spans="1:37" ht="25" customHeight="1">
      <c r="A11" s="3"/>
      <c r="B11" s="10"/>
      <c r="C11" s="13" t="s">
        <v>16</v>
      </c>
      <c r="D11" s="20" t="s">
        <v>14</v>
      </c>
      <c r="E11" s="25" t="s">
        <v>14</v>
      </c>
      <c r="F11" s="25" t="s">
        <v>30</v>
      </c>
      <c r="G11" s="25"/>
      <c r="H11" s="25"/>
      <c r="I11" s="25"/>
      <c r="J11" s="25"/>
      <c r="K11" s="25" t="s">
        <v>14</v>
      </c>
      <c r="L11" s="25" t="s">
        <v>14</v>
      </c>
      <c r="M11" s="25"/>
      <c r="N11" s="25" t="s">
        <v>30</v>
      </c>
      <c r="O11" s="25" t="s">
        <v>23</v>
      </c>
      <c r="P11" s="25" t="s">
        <v>23</v>
      </c>
      <c r="Q11" s="25" t="s">
        <v>23</v>
      </c>
      <c r="R11" s="25" t="s">
        <v>23</v>
      </c>
      <c r="S11" s="25" t="s">
        <v>23</v>
      </c>
      <c r="T11" s="25" t="s">
        <v>23</v>
      </c>
      <c r="U11" s="25" t="s">
        <v>23</v>
      </c>
      <c r="V11" s="25" t="s">
        <v>23</v>
      </c>
      <c r="W11" s="25" t="s">
        <v>23</v>
      </c>
      <c r="X11" s="25" t="s">
        <v>23</v>
      </c>
      <c r="Y11" s="25" t="s">
        <v>23</v>
      </c>
      <c r="Z11" s="25" t="s">
        <v>23</v>
      </c>
      <c r="AA11" s="25" t="s">
        <v>23</v>
      </c>
      <c r="AB11" s="25" t="s">
        <v>36</v>
      </c>
      <c r="AC11" s="25" t="s">
        <v>36</v>
      </c>
      <c r="AD11" s="25" t="s">
        <v>36</v>
      </c>
      <c r="AE11" s="25" t="s">
        <v>36</v>
      </c>
      <c r="AF11" s="25" t="s">
        <v>36</v>
      </c>
      <c r="AG11" s="25" t="s">
        <v>36</v>
      </c>
      <c r="AH11" s="40" t="s">
        <v>36</v>
      </c>
      <c r="AI11" s="47">
        <f>IF(OR(B10="",B10="　"),"",COUNTIF(D11:AH11,"○"))</f>
        <v>4</v>
      </c>
      <c r="AJ11" s="55">
        <f>IF(OR(B10="",B10="　"),"",COUNTIF(D11:AH11,"○")+COUNTIF(D11:AH11,"")+COUNTIF(D11:AH11,"　"))</f>
        <v>11</v>
      </c>
      <c r="AK11" s="43" t="str">
        <f>IFERROR((AI11&amp;"／"&amp;AJ11&amp;"＝"&amp;ROUNDDOWN(AI11/AJ11,3)*100&amp;"％"),"")</f>
        <v>4／11＝36.3％</v>
      </c>
    </row>
    <row r="12" spans="1:37" ht="13" customHeight="1">
      <c r="A12" s="2" t="s">
        <v>8</v>
      </c>
      <c r="B12" s="8" t="s">
        <v>24</v>
      </c>
      <c r="C12" s="11" t="s">
        <v>3</v>
      </c>
      <c r="D12" s="18">
        <v>1</v>
      </c>
      <c r="E12" s="22">
        <v>2</v>
      </c>
      <c r="F12" s="22">
        <v>3</v>
      </c>
      <c r="G12" s="22">
        <v>4</v>
      </c>
      <c r="H12" s="22">
        <v>5</v>
      </c>
      <c r="I12" s="22">
        <v>6</v>
      </c>
      <c r="J12" s="22">
        <v>7</v>
      </c>
      <c r="K12" s="22">
        <v>8</v>
      </c>
      <c r="L12" s="22">
        <v>9</v>
      </c>
      <c r="M12" s="22">
        <v>10</v>
      </c>
      <c r="N12" s="22">
        <v>11</v>
      </c>
      <c r="O12" s="22">
        <v>12</v>
      </c>
      <c r="P12" s="22">
        <v>13</v>
      </c>
      <c r="Q12" s="22">
        <v>14</v>
      </c>
      <c r="R12" s="22">
        <v>15</v>
      </c>
      <c r="S12" s="22">
        <v>16</v>
      </c>
      <c r="T12" s="22">
        <v>17</v>
      </c>
      <c r="U12" s="22">
        <v>18</v>
      </c>
      <c r="V12" s="22">
        <v>19</v>
      </c>
      <c r="W12" s="22">
        <v>20</v>
      </c>
      <c r="X12" s="22">
        <v>21</v>
      </c>
      <c r="Y12" s="22">
        <v>22</v>
      </c>
      <c r="Z12" s="22">
        <v>23</v>
      </c>
      <c r="AA12" s="22">
        <v>24</v>
      </c>
      <c r="AB12" s="22">
        <v>25</v>
      </c>
      <c r="AC12" s="22">
        <v>26</v>
      </c>
      <c r="AD12" s="22">
        <v>27</v>
      </c>
      <c r="AE12" s="22">
        <v>28</v>
      </c>
      <c r="AF12" s="22">
        <v>29</v>
      </c>
      <c r="AG12" s="22">
        <v>30</v>
      </c>
      <c r="AH12" s="38">
        <v>31</v>
      </c>
      <c r="AI12" s="45" t="s">
        <v>31</v>
      </c>
      <c r="AJ12" s="53" t="s">
        <v>18</v>
      </c>
      <c r="AK12" s="59" t="str">
        <f>"令和"&amp;A13&amp;"年"&amp;B13&amp;"月"</f>
        <v>令和年月</v>
      </c>
    </row>
    <row r="13" spans="1:37" ht="13" customHeight="1">
      <c r="A13" s="3"/>
      <c r="B13" s="9"/>
      <c r="C13" s="12" t="s">
        <v>10</v>
      </c>
      <c r="D13" s="19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41"/>
      <c r="AI13" s="46"/>
      <c r="AJ13" s="54"/>
      <c r="AK13" s="60" t="s">
        <v>20</v>
      </c>
    </row>
    <row r="14" spans="1:37" ht="25" customHeight="1">
      <c r="A14" s="3"/>
      <c r="B14" s="10"/>
      <c r="C14" s="13" t="s">
        <v>16</v>
      </c>
      <c r="D14" s="20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40"/>
      <c r="AI14" s="47" t="str">
        <f>IF(OR(B13="",B13="　"),"",COUNTIF(D14:AH14,"○"))</f>
        <v/>
      </c>
      <c r="AJ14" s="55" t="str">
        <f>IF(OR(B13="",B13="　"),"",COUNTIF(D14:AH14,"○")+COUNTIF(D14:AH14,"")+COUNTIF(D14:AH14,"　"))</f>
        <v/>
      </c>
      <c r="AK14" s="43" t="str">
        <f>IFERROR((AI14&amp;"／"&amp;AJ14&amp;"＝"&amp;ROUNDDOWN(AI14/AJ14,3)*100&amp;"％"),"")</f>
        <v/>
      </c>
    </row>
    <row r="15" spans="1:37" ht="13" customHeight="1">
      <c r="A15" s="2" t="s">
        <v>8</v>
      </c>
      <c r="B15" s="8" t="s">
        <v>24</v>
      </c>
      <c r="C15" s="11" t="s">
        <v>3</v>
      </c>
      <c r="D15" s="18">
        <v>1</v>
      </c>
      <c r="E15" s="22">
        <v>2</v>
      </c>
      <c r="F15" s="22">
        <v>3</v>
      </c>
      <c r="G15" s="22">
        <v>4</v>
      </c>
      <c r="H15" s="22">
        <v>5</v>
      </c>
      <c r="I15" s="22">
        <v>6</v>
      </c>
      <c r="J15" s="22">
        <v>7</v>
      </c>
      <c r="K15" s="22">
        <v>8</v>
      </c>
      <c r="L15" s="22">
        <v>9</v>
      </c>
      <c r="M15" s="22">
        <v>10</v>
      </c>
      <c r="N15" s="22">
        <v>11</v>
      </c>
      <c r="O15" s="22">
        <v>12</v>
      </c>
      <c r="P15" s="22">
        <v>13</v>
      </c>
      <c r="Q15" s="22">
        <v>14</v>
      </c>
      <c r="R15" s="22">
        <v>15</v>
      </c>
      <c r="S15" s="22">
        <v>16</v>
      </c>
      <c r="T15" s="22">
        <v>17</v>
      </c>
      <c r="U15" s="22">
        <v>18</v>
      </c>
      <c r="V15" s="22">
        <v>19</v>
      </c>
      <c r="W15" s="22">
        <v>20</v>
      </c>
      <c r="X15" s="22">
        <v>21</v>
      </c>
      <c r="Y15" s="22">
        <v>22</v>
      </c>
      <c r="Z15" s="22">
        <v>23</v>
      </c>
      <c r="AA15" s="22">
        <v>24</v>
      </c>
      <c r="AB15" s="22">
        <v>25</v>
      </c>
      <c r="AC15" s="22">
        <v>26</v>
      </c>
      <c r="AD15" s="22">
        <v>27</v>
      </c>
      <c r="AE15" s="22">
        <v>28</v>
      </c>
      <c r="AF15" s="22">
        <v>29</v>
      </c>
      <c r="AG15" s="22">
        <v>30</v>
      </c>
      <c r="AH15" s="38">
        <v>31</v>
      </c>
      <c r="AI15" s="45" t="s">
        <v>31</v>
      </c>
      <c r="AJ15" s="53" t="s">
        <v>18</v>
      </c>
      <c r="AK15" s="59" t="str">
        <f>"令和"&amp;A16&amp;"年"&amp;B16&amp;"月"</f>
        <v>令和年月</v>
      </c>
    </row>
    <row r="16" spans="1:37" ht="13" customHeight="1">
      <c r="A16" s="3"/>
      <c r="B16" s="9"/>
      <c r="C16" s="12" t="s">
        <v>10</v>
      </c>
      <c r="D16" s="19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41"/>
      <c r="AI16" s="46"/>
      <c r="AJ16" s="54"/>
      <c r="AK16" s="60" t="s">
        <v>20</v>
      </c>
    </row>
    <row r="17" spans="1:37" ht="25" customHeight="1">
      <c r="A17" s="3"/>
      <c r="B17" s="10"/>
      <c r="C17" s="13" t="s">
        <v>16</v>
      </c>
      <c r="D17" s="20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40"/>
      <c r="AI17" s="47" t="str">
        <f>IF(OR(B16="",B16="　"),"",COUNTIF(D17:AH17,"○"))</f>
        <v/>
      </c>
      <c r="AJ17" s="55" t="str">
        <f>IF(OR(B16="",B16="　"),"",COUNTIF(D17:AH17,"○")+COUNTIF(D17:AH17,"")+COUNTIF(D17:AH17,"　"))</f>
        <v/>
      </c>
      <c r="AK17" s="43" t="str">
        <f>IFERROR((AI17&amp;"／"&amp;AJ17&amp;"＝"&amp;ROUNDDOWN(AI17/AJ17,3)*100&amp;"％"),"")</f>
        <v/>
      </c>
    </row>
    <row r="18" spans="1:37" ht="13" customHeight="1">
      <c r="A18" s="2" t="s">
        <v>8</v>
      </c>
      <c r="B18" s="8" t="s">
        <v>24</v>
      </c>
      <c r="C18" s="11" t="s">
        <v>3</v>
      </c>
      <c r="D18" s="18">
        <v>1</v>
      </c>
      <c r="E18" s="22">
        <v>2</v>
      </c>
      <c r="F18" s="22">
        <v>3</v>
      </c>
      <c r="G18" s="22">
        <v>4</v>
      </c>
      <c r="H18" s="22">
        <v>5</v>
      </c>
      <c r="I18" s="22">
        <v>6</v>
      </c>
      <c r="J18" s="22">
        <v>7</v>
      </c>
      <c r="K18" s="22">
        <v>8</v>
      </c>
      <c r="L18" s="22">
        <v>9</v>
      </c>
      <c r="M18" s="22">
        <v>10</v>
      </c>
      <c r="N18" s="22">
        <v>11</v>
      </c>
      <c r="O18" s="22">
        <v>12</v>
      </c>
      <c r="P18" s="22">
        <v>13</v>
      </c>
      <c r="Q18" s="22">
        <v>14</v>
      </c>
      <c r="R18" s="22">
        <v>15</v>
      </c>
      <c r="S18" s="22">
        <v>16</v>
      </c>
      <c r="T18" s="22">
        <v>17</v>
      </c>
      <c r="U18" s="22">
        <v>18</v>
      </c>
      <c r="V18" s="22">
        <v>19</v>
      </c>
      <c r="W18" s="22">
        <v>20</v>
      </c>
      <c r="X18" s="22">
        <v>21</v>
      </c>
      <c r="Y18" s="22">
        <v>22</v>
      </c>
      <c r="Z18" s="22">
        <v>23</v>
      </c>
      <c r="AA18" s="22">
        <v>24</v>
      </c>
      <c r="AB18" s="22">
        <v>25</v>
      </c>
      <c r="AC18" s="22">
        <v>26</v>
      </c>
      <c r="AD18" s="22">
        <v>27</v>
      </c>
      <c r="AE18" s="22">
        <v>28</v>
      </c>
      <c r="AF18" s="22">
        <v>29</v>
      </c>
      <c r="AG18" s="22">
        <v>30</v>
      </c>
      <c r="AH18" s="38">
        <v>31</v>
      </c>
      <c r="AI18" s="45" t="s">
        <v>31</v>
      </c>
      <c r="AJ18" s="53" t="s">
        <v>18</v>
      </c>
      <c r="AK18" s="59" t="str">
        <f>"令和"&amp;A19&amp;"年"&amp;B19&amp;"月"</f>
        <v>令和年月</v>
      </c>
    </row>
    <row r="19" spans="1:37" ht="13" customHeight="1">
      <c r="A19" s="3"/>
      <c r="B19" s="9"/>
      <c r="C19" s="12" t="s">
        <v>10</v>
      </c>
      <c r="D19" s="19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41"/>
      <c r="AI19" s="46"/>
      <c r="AJ19" s="54"/>
      <c r="AK19" s="60" t="s">
        <v>20</v>
      </c>
    </row>
    <row r="20" spans="1:37" ht="25" customHeight="1">
      <c r="A20" s="3"/>
      <c r="B20" s="10"/>
      <c r="C20" s="13" t="s">
        <v>16</v>
      </c>
      <c r="D20" s="20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40"/>
      <c r="AI20" s="47" t="str">
        <f>IF(OR(B19="",B19="　"),"",COUNTIF(D20:AH20,"○"))</f>
        <v/>
      </c>
      <c r="AJ20" s="55" t="str">
        <f>IF(OR(B19="",B19="　"),"",COUNTIF(D20:AH20,"○")+COUNTIF(D20:AH20,"")+COUNTIF(D20:AH20,"　"))</f>
        <v/>
      </c>
      <c r="AK20" s="43" t="str">
        <f>IFERROR((AI20&amp;"／"&amp;AJ20&amp;"＝"&amp;ROUNDDOWN(AI20/AJ20,3)*100&amp;"％"),"")</f>
        <v/>
      </c>
    </row>
    <row r="21" spans="1:37" ht="13" customHeight="1">
      <c r="A21" s="2" t="s">
        <v>8</v>
      </c>
      <c r="B21" s="8" t="s">
        <v>24</v>
      </c>
      <c r="C21" s="11" t="s">
        <v>3</v>
      </c>
      <c r="D21" s="18">
        <v>1</v>
      </c>
      <c r="E21" s="22">
        <v>2</v>
      </c>
      <c r="F21" s="22">
        <v>3</v>
      </c>
      <c r="G21" s="22">
        <v>4</v>
      </c>
      <c r="H21" s="22">
        <v>5</v>
      </c>
      <c r="I21" s="22">
        <v>6</v>
      </c>
      <c r="J21" s="22">
        <v>7</v>
      </c>
      <c r="K21" s="22">
        <v>8</v>
      </c>
      <c r="L21" s="22">
        <v>9</v>
      </c>
      <c r="M21" s="22">
        <v>10</v>
      </c>
      <c r="N21" s="22">
        <v>11</v>
      </c>
      <c r="O21" s="22">
        <v>12</v>
      </c>
      <c r="P21" s="22">
        <v>13</v>
      </c>
      <c r="Q21" s="22">
        <v>14</v>
      </c>
      <c r="R21" s="22">
        <v>15</v>
      </c>
      <c r="S21" s="22">
        <v>16</v>
      </c>
      <c r="T21" s="22">
        <v>17</v>
      </c>
      <c r="U21" s="22">
        <v>18</v>
      </c>
      <c r="V21" s="22">
        <v>19</v>
      </c>
      <c r="W21" s="22">
        <v>20</v>
      </c>
      <c r="X21" s="22">
        <v>21</v>
      </c>
      <c r="Y21" s="22">
        <v>22</v>
      </c>
      <c r="Z21" s="22">
        <v>23</v>
      </c>
      <c r="AA21" s="22">
        <v>24</v>
      </c>
      <c r="AB21" s="22">
        <v>25</v>
      </c>
      <c r="AC21" s="22">
        <v>26</v>
      </c>
      <c r="AD21" s="22">
        <v>27</v>
      </c>
      <c r="AE21" s="22">
        <v>28</v>
      </c>
      <c r="AF21" s="22">
        <v>29</v>
      </c>
      <c r="AG21" s="22">
        <v>30</v>
      </c>
      <c r="AH21" s="38">
        <v>31</v>
      </c>
      <c r="AI21" s="45" t="s">
        <v>31</v>
      </c>
      <c r="AJ21" s="53" t="s">
        <v>18</v>
      </c>
      <c r="AK21" s="59" t="str">
        <f>"令和"&amp;A22&amp;"年"&amp;B22&amp;"月"</f>
        <v>令和年月</v>
      </c>
    </row>
    <row r="22" spans="1:37" ht="13" customHeight="1">
      <c r="A22" s="3"/>
      <c r="B22" s="9"/>
      <c r="C22" s="12" t="s">
        <v>10</v>
      </c>
      <c r="D22" s="1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41"/>
      <c r="AI22" s="46"/>
      <c r="AJ22" s="54"/>
      <c r="AK22" s="60" t="s">
        <v>20</v>
      </c>
    </row>
    <row r="23" spans="1:37" ht="25" customHeight="1">
      <c r="A23" s="3"/>
      <c r="B23" s="10"/>
      <c r="C23" s="13" t="s">
        <v>16</v>
      </c>
      <c r="D23" s="20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40"/>
      <c r="AI23" s="47" t="str">
        <f>IF(OR(B22="",B22="　"),"",COUNTIF(D23:AH23,"○"))</f>
        <v/>
      </c>
      <c r="AJ23" s="55" t="str">
        <f>IF(OR(B22="",B22="　"),"",COUNTIF(D23:AH23,"○")+COUNTIF(D23:AH23,"")+COUNTIF(D23:AH23,"　"))</f>
        <v/>
      </c>
      <c r="AK23" s="43" t="str">
        <f>IFERROR((AI23&amp;"／"&amp;AJ23&amp;"＝"&amp;ROUNDDOWN(AI23/AJ23,3)*100&amp;"％"),"")</f>
        <v/>
      </c>
    </row>
    <row r="24" spans="1:37" ht="13" customHeight="1">
      <c r="A24" s="2" t="s">
        <v>8</v>
      </c>
      <c r="B24" s="8" t="s">
        <v>24</v>
      </c>
      <c r="C24" s="11" t="s">
        <v>3</v>
      </c>
      <c r="D24" s="18">
        <v>1</v>
      </c>
      <c r="E24" s="22">
        <v>2</v>
      </c>
      <c r="F24" s="22">
        <v>3</v>
      </c>
      <c r="G24" s="22">
        <v>4</v>
      </c>
      <c r="H24" s="22">
        <v>5</v>
      </c>
      <c r="I24" s="22">
        <v>6</v>
      </c>
      <c r="J24" s="22">
        <v>7</v>
      </c>
      <c r="K24" s="22">
        <v>8</v>
      </c>
      <c r="L24" s="22">
        <v>9</v>
      </c>
      <c r="M24" s="22">
        <v>10</v>
      </c>
      <c r="N24" s="22">
        <v>11</v>
      </c>
      <c r="O24" s="22">
        <v>12</v>
      </c>
      <c r="P24" s="22">
        <v>13</v>
      </c>
      <c r="Q24" s="22">
        <v>14</v>
      </c>
      <c r="R24" s="22">
        <v>15</v>
      </c>
      <c r="S24" s="22">
        <v>16</v>
      </c>
      <c r="T24" s="22">
        <v>17</v>
      </c>
      <c r="U24" s="22">
        <v>18</v>
      </c>
      <c r="V24" s="22">
        <v>19</v>
      </c>
      <c r="W24" s="22">
        <v>20</v>
      </c>
      <c r="X24" s="22">
        <v>21</v>
      </c>
      <c r="Y24" s="22">
        <v>22</v>
      </c>
      <c r="Z24" s="22">
        <v>23</v>
      </c>
      <c r="AA24" s="22">
        <v>24</v>
      </c>
      <c r="AB24" s="22">
        <v>25</v>
      </c>
      <c r="AC24" s="22">
        <v>26</v>
      </c>
      <c r="AD24" s="22">
        <v>27</v>
      </c>
      <c r="AE24" s="22">
        <v>28</v>
      </c>
      <c r="AF24" s="22">
        <v>29</v>
      </c>
      <c r="AG24" s="22">
        <v>30</v>
      </c>
      <c r="AH24" s="38">
        <v>31</v>
      </c>
      <c r="AI24" s="45" t="s">
        <v>31</v>
      </c>
      <c r="AJ24" s="53" t="s">
        <v>18</v>
      </c>
      <c r="AK24" s="59" t="str">
        <f>"令和"&amp;A25&amp;"年"&amp;B25&amp;"月"</f>
        <v>令和年月</v>
      </c>
    </row>
    <row r="25" spans="1:37" ht="13" customHeight="1">
      <c r="A25" s="3"/>
      <c r="B25" s="9"/>
      <c r="C25" s="12" t="s">
        <v>10</v>
      </c>
      <c r="D25" s="19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41"/>
      <c r="AI25" s="46"/>
      <c r="AJ25" s="54"/>
      <c r="AK25" s="60" t="s">
        <v>20</v>
      </c>
    </row>
    <row r="26" spans="1:37" ht="25" customHeight="1">
      <c r="A26" s="3"/>
      <c r="B26" s="10"/>
      <c r="C26" s="13" t="s">
        <v>16</v>
      </c>
      <c r="D26" s="2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40"/>
      <c r="AI26" s="47" t="str">
        <f>IF(OR(B25="",B25="　"),"",COUNTIF(D26:AH26,"○"))</f>
        <v/>
      </c>
      <c r="AJ26" s="55" t="str">
        <f>IF(OR(B25="",B25="　"),"",COUNTIF(D26:AH26,"○")+COUNTIF(D26:AH26,"")+COUNTIF(D26:AH26,"　"))</f>
        <v/>
      </c>
      <c r="AK26" s="43" t="str">
        <f>IFERROR((AI26&amp;"／"&amp;AJ26&amp;"＝"&amp;ROUNDDOWN(AI26/AJ26,3)*100&amp;"％"),"")</f>
        <v/>
      </c>
    </row>
    <row r="27" spans="1:37" ht="13" customHeight="1">
      <c r="A27" s="2" t="s">
        <v>8</v>
      </c>
      <c r="B27" s="8" t="s">
        <v>24</v>
      </c>
      <c r="C27" s="11" t="s">
        <v>3</v>
      </c>
      <c r="D27" s="18">
        <v>1</v>
      </c>
      <c r="E27" s="22">
        <v>2</v>
      </c>
      <c r="F27" s="22">
        <v>3</v>
      </c>
      <c r="G27" s="22">
        <v>4</v>
      </c>
      <c r="H27" s="22">
        <v>5</v>
      </c>
      <c r="I27" s="22">
        <v>6</v>
      </c>
      <c r="J27" s="22">
        <v>7</v>
      </c>
      <c r="K27" s="22">
        <v>8</v>
      </c>
      <c r="L27" s="22">
        <v>9</v>
      </c>
      <c r="M27" s="22">
        <v>10</v>
      </c>
      <c r="N27" s="22">
        <v>11</v>
      </c>
      <c r="O27" s="22">
        <v>12</v>
      </c>
      <c r="P27" s="22">
        <v>13</v>
      </c>
      <c r="Q27" s="22">
        <v>14</v>
      </c>
      <c r="R27" s="22">
        <v>15</v>
      </c>
      <c r="S27" s="22">
        <v>16</v>
      </c>
      <c r="T27" s="22">
        <v>17</v>
      </c>
      <c r="U27" s="22">
        <v>18</v>
      </c>
      <c r="V27" s="22">
        <v>19</v>
      </c>
      <c r="W27" s="22">
        <v>20</v>
      </c>
      <c r="X27" s="22">
        <v>21</v>
      </c>
      <c r="Y27" s="22">
        <v>22</v>
      </c>
      <c r="Z27" s="22">
        <v>23</v>
      </c>
      <c r="AA27" s="22">
        <v>24</v>
      </c>
      <c r="AB27" s="22">
        <v>25</v>
      </c>
      <c r="AC27" s="22">
        <v>26</v>
      </c>
      <c r="AD27" s="22">
        <v>27</v>
      </c>
      <c r="AE27" s="22">
        <v>28</v>
      </c>
      <c r="AF27" s="22">
        <v>29</v>
      </c>
      <c r="AG27" s="22">
        <v>30</v>
      </c>
      <c r="AH27" s="38">
        <v>31</v>
      </c>
      <c r="AI27" s="45" t="s">
        <v>31</v>
      </c>
      <c r="AJ27" s="53" t="s">
        <v>18</v>
      </c>
      <c r="AK27" s="59" t="str">
        <f>"令和"&amp;A28&amp;"年"&amp;B28&amp;"月"</f>
        <v>令和年月</v>
      </c>
    </row>
    <row r="28" spans="1:37" ht="13" customHeight="1">
      <c r="A28" s="3"/>
      <c r="B28" s="9"/>
      <c r="C28" s="12" t="s">
        <v>10</v>
      </c>
      <c r="D28" s="19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41"/>
      <c r="AI28" s="46"/>
      <c r="AJ28" s="54"/>
      <c r="AK28" s="60" t="s">
        <v>20</v>
      </c>
    </row>
    <row r="29" spans="1:37" ht="25" customHeight="1">
      <c r="A29" s="3"/>
      <c r="B29" s="10"/>
      <c r="C29" s="13" t="s">
        <v>16</v>
      </c>
      <c r="D29" s="20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40"/>
      <c r="AI29" s="47" t="str">
        <f>IF(OR(B28="",B28="　"),"",COUNTIF(D29:AH29,"○"))</f>
        <v/>
      </c>
      <c r="AJ29" s="55" t="str">
        <f>IF(OR(B28="",B28="　"),"",COUNTIF(D29:AH29,"○")+COUNTIF(D29:AH29,"")+COUNTIF(D29:AH29,"　"))</f>
        <v/>
      </c>
      <c r="AK29" s="43" t="str">
        <f>IFERROR((AI29&amp;"／"&amp;AJ29&amp;"＝"&amp;ROUNDDOWN(AI29/AJ29,3)*100&amp;"％"),"")</f>
        <v/>
      </c>
    </row>
    <row r="30" spans="1:37" ht="13" customHeight="1">
      <c r="A30" s="2" t="s">
        <v>8</v>
      </c>
      <c r="B30" s="8" t="s">
        <v>24</v>
      </c>
      <c r="C30" s="11" t="s">
        <v>3</v>
      </c>
      <c r="D30" s="18">
        <v>1</v>
      </c>
      <c r="E30" s="22">
        <v>2</v>
      </c>
      <c r="F30" s="22">
        <v>3</v>
      </c>
      <c r="G30" s="22">
        <v>4</v>
      </c>
      <c r="H30" s="22">
        <v>5</v>
      </c>
      <c r="I30" s="22">
        <v>6</v>
      </c>
      <c r="J30" s="22">
        <v>7</v>
      </c>
      <c r="K30" s="22">
        <v>8</v>
      </c>
      <c r="L30" s="22">
        <v>9</v>
      </c>
      <c r="M30" s="22">
        <v>10</v>
      </c>
      <c r="N30" s="22">
        <v>11</v>
      </c>
      <c r="O30" s="22">
        <v>12</v>
      </c>
      <c r="P30" s="22">
        <v>13</v>
      </c>
      <c r="Q30" s="22">
        <v>14</v>
      </c>
      <c r="R30" s="22">
        <v>15</v>
      </c>
      <c r="S30" s="22">
        <v>16</v>
      </c>
      <c r="T30" s="22">
        <v>17</v>
      </c>
      <c r="U30" s="22">
        <v>18</v>
      </c>
      <c r="V30" s="22">
        <v>19</v>
      </c>
      <c r="W30" s="22">
        <v>20</v>
      </c>
      <c r="X30" s="22">
        <v>21</v>
      </c>
      <c r="Y30" s="22">
        <v>22</v>
      </c>
      <c r="Z30" s="22">
        <v>23</v>
      </c>
      <c r="AA30" s="22">
        <v>24</v>
      </c>
      <c r="AB30" s="22">
        <v>25</v>
      </c>
      <c r="AC30" s="22">
        <v>26</v>
      </c>
      <c r="AD30" s="22">
        <v>27</v>
      </c>
      <c r="AE30" s="22">
        <v>28</v>
      </c>
      <c r="AF30" s="22">
        <v>29</v>
      </c>
      <c r="AG30" s="22">
        <v>30</v>
      </c>
      <c r="AH30" s="38">
        <v>31</v>
      </c>
      <c r="AI30" s="45" t="s">
        <v>31</v>
      </c>
      <c r="AJ30" s="53" t="s">
        <v>18</v>
      </c>
      <c r="AK30" s="59" t="str">
        <f>"令和"&amp;A31&amp;"年"&amp;B31&amp;"月"</f>
        <v>令和年月</v>
      </c>
    </row>
    <row r="31" spans="1:37" ht="13" customHeight="1">
      <c r="A31" s="3"/>
      <c r="B31" s="9"/>
      <c r="C31" s="12" t="s">
        <v>10</v>
      </c>
      <c r="D31" s="19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41"/>
      <c r="AI31" s="46"/>
      <c r="AJ31" s="54"/>
      <c r="AK31" s="60" t="s">
        <v>20</v>
      </c>
    </row>
    <row r="32" spans="1:37" ht="25" customHeight="1">
      <c r="A32" s="3"/>
      <c r="B32" s="10"/>
      <c r="C32" s="13" t="s">
        <v>16</v>
      </c>
      <c r="D32" s="20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40"/>
      <c r="AI32" s="47" t="str">
        <f>IF(OR(B31="",B31="　"),"",COUNTIF(D32:AH32,"○"))</f>
        <v/>
      </c>
      <c r="AJ32" s="55" t="str">
        <f>IF(OR(B31="",B31="　"),"",COUNTIF(D32:AH32,"○")+COUNTIF(D32:AH32,"")+COUNTIF(D32:AH32,"　"))</f>
        <v/>
      </c>
      <c r="AK32" s="43" t="str">
        <f>IFERROR((AI32&amp;"／"&amp;AJ32&amp;"＝"&amp;ROUNDDOWN(AI32/AJ32,3)*100&amp;"％"),"")</f>
        <v/>
      </c>
    </row>
    <row r="33" spans="1:37" ht="13" customHeight="1">
      <c r="A33" s="2" t="s">
        <v>8</v>
      </c>
      <c r="B33" s="8" t="s">
        <v>24</v>
      </c>
      <c r="C33" s="11" t="s">
        <v>3</v>
      </c>
      <c r="D33" s="18">
        <v>1</v>
      </c>
      <c r="E33" s="22">
        <v>2</v>
      </c>
      <c r="F33" s="22">
        <v>3</v>
      </c>
      <c r="G33" s="22">
        <v>4</v>
      </c>
      <c r="H33" s="22">
        <v>5</v>
      </c>
      <c r="I33" s="22">
        <v>6</v>
      </c>
      <c r="J33" s="22">
        <v>7</v>
      </c>
      <c r="K33" s="22">
        <v>8</v>
      </c>
      <c r="L33" s="22">
        <v>9</v>
      </c>
      <c r="M33" s="22">
        <v>10</v>
      </c>
      <c r="N33" s="22">
        <v>11</v>
      </c>
      <c r="O33" s="22">
        <v>12</v>
      </c>
      <c r="P33" s="22">
        <v>13</v>
      </c>
      <c r="Q33" s="22">
        <v>14</v>
      </c>
      <c r="R33" s="22">
        <v>15</v>
      </c>
      <c r="S33" s="22">
        <v>16</v>
      </c>
      <c r="T33" s="22">
        <v>17</v>
      </c>
      <c r="U33" s="22">
        <v>18</v>
      </c>
      <c r="V33" s="22">
        <v>19</v>
      </c>
      <c r="W33" s="22">
        <v>20</v>
      </c>
      <c r="X33" s="22">
        <v>21</v>
      </c>
      <c r="Y33" s="22">
        <v>22</v>
      </c>
      <c r="Z33" s="22">
        <v>23</v>
      </c>
      <c r="AA33" s="22">
        <v>24</v>
      </c>
      <c r="AB33" s="22">
        <v>25</v>
      </c>
      <c r="AC33" s="22">
        <v>26</v>
      </c>
      <c r="AD33" s="22">
        <v>27</v>
      </c>
      <c r="AE33" s="22">
        <v>28</v>
      </c>
      <c r="AF33" s="22">
        <v>29</v>
      </c>
      <c r="AG33" s="22">
        <v>30</v>
      </c>
      <c r="AH33" s="38">
        <v>31</v>
      </c>
      <c r="AI33" s="45" t="s">
        <v>31</v>
      </c>
      <c r="AJ33" s="53" t="s">
        <v>18</v>
      </c>
      <c r="AK33" s="59" t="str">
        <f>"令和"&amp;A34&amp;"年"&amp;B34&amp;"月"</f>
        <v>令和年月</v>
      </c>
    </row>
    <row r="34" spans="1:37" ht="13" customHeight="1">
      <c r="A34" s="3"/>
      <c r="B34" s="9"/>
      <c r="C34" s="12" t="s">
        <v>10</v>
      </c>
      <c r="D34" s="19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41"/>
      <c r="AI34" s="46"/>
      <c r="AJ34" s="54"/>
      <c r="AK34" s="60" t="s">
        <v>20</v>
      </c>
    </row>
    <row r="35" spans="1:37" ht="25" customHeight="1">
      <c r="A35" s="3"/>
      <c r="B35" s="10"/>
      <c r="C35" s="13" t="s">
        <v>16</v>
      </c>
      <c r="D35" s="20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40"/>
      <c r="AI35" s="47" t="str">
        <f>IF(OR(B34="",B34="　"),"",COUNTIF(D35:AH35,"○"))</f>
        <v/>
      </c>
      <c r="AJ35" s="55" t="str">
        <f>IF(OR(B34="",B34="　"),"",COUNTIF(D35:AH35,"○")+COUNTIF(D35:AH35,"")+COUNTIF(D35:AH35,"　"))</f>
        <v/>
      </c>
      <c r="AK35" s="43" t="str">
        <f>IFERROR((AI35&amp;"／"&amp;AJ35&amp;"＝"&amp;ROUNDDOWN(AI35/AJ35,3)*100&amp;"％"),"")</f>
        <v/>
      </c>
    </row>
    <row r="36" spans="1:37" ht="13" customHeight="1">
      <c r="A36" s="2" t="s">
        <v>8</v>
      </c>
      <c r="B36" s="8" t="s">
        <v>24</v>
      </c>
      <c r="C36" s="11" t="s">
        <v>3</v>
      </c>
      <c r="D36" s="18">
        <v>1</v>
      </c>
      <c r="E36" s="22">
        <v>2</v>
      </c>
      <c r="F36" s="22">
        <v>3</v>
      </c>
      <c r="G36" s="22">
        <v>4</v>
      </c>
      <c r="H36" s="22">
        <v>5</v>
      </c>
      <c r="I36" s="22">
        <v>6</v>
      </c>
      <c r="J36" s="22">
        <v>7</v>
      </c>
      <c r="K36" s="22">
        <v>8</v>
      </c>
      <c r="L36" s="22">
        <v>9</v>
      </c>
      <c r="M36" s="22">
        <v>10</v>
      </c>
      <c r="N36" s="22">
        <v>11</v>
      </c>
      <c r="O36" s="22">
        <v>12</v>
      </c>
      <c r="P36" s="22">
        <v>13</v>
      </c>
      <c r="Q36" s="22">
        <v>14</v>
      </c>
      <c r="R36" s="22">
        <v>15</v>
      </c>
      <c r="S36" s="22">
        <v>16</v>
      </c>
      <c r="T36" s="22">
        <v>17</v>
      </c>
      <c r="U36" s="22">
        <v>18</v>
      </c>
      <c r="V36" s="22">
        <v>19</v>
      </c>
      <c r="W36" s="22">
        <v>20</v>
      </c>
      <c r="X36" s="22">
        <v>21</v>
      </c>
      <c r="Y36" s="22">
        <v>22</v>
      </c>
      <c r="Z36" s="22">
        <v>23</v>
      </c>
      <c r="AA36" s="22">
        <v>24</v>
      </c>
      <c r="AB36" s="22">
        <v>25</v>
      </c>
      <c r="AC36" s="22">
        <v>26</v>
      </c>
      <c r="AD36" s="22">
        <v>27</v>
      </c>
      <c r="AE36" s="22">
        <v>28</v>
      </c>
      <c r="AF36" s="22">
        <v>29</v>
      </c>
      <c r="AG36" s="22">
        <v>30</v>
      </c>
      <c r="AH36" s="38">
        <v>31</v>
      </c>
      <c r="AI36" s="45" t="s">
        <v>31</v>
      </c>
      <c r="AJ36" s="53" t="s">
        <v>18</v>
      </c>
      <c r="AK36" s="59" t="str">
        <f>"令和"&amp;A37&amp;"年"&amp;B37&amp;"月"</f>
        <v>令和年月</v>
      </c>
    </row>
    <row r="37" spans="1:37" ht="13" customHeight="1">
      <c r="A37" s="3"/>
      <c r="B37" s="9"/>
      <c r="C37" s="12" t="s">
        <v>10</v>
      </c>
      <c r="D37" s="19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41"/>
      <c r="AI37" s="46"/>
      <c r="AJ37" s="54"/>
      <c r="AK37" s="60" t="s">
        <v>20</v>
      </c>
    </row>
    <row r="38" spans="1:37" ht="25" customHeight="1">
      <c r="A38" s="3"/>
      <c r="B38" s="10"/>
      <c r="C38" s="13" t="s">
        <v>16</v>
      </c>
      <c r="D38" s="20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40"/>
      <c r="AI38" s="47" t="str">
        <f>IF(OR(B37="",B37="　"),"",COUNTIF(D38:AH38,"○"))</f>
        <v/>
      </c>
      <c r="AJ38" s="55" t="str">
        <f>IF(OR(B37="",B37="　"),"",COUNTIF(D38:AH38,"○")+COUNTIF(D38:AH38,"")+COUNTIF(D38:AH38,"　"))</f>
        <v/>
      </c>
      <c r="AK38" s="43" t="str">
        <f>IFERROR((AI38&amp;"／"&amp;AJ38&amp;"＝"&amp;ROUNDDOWN(AI38/AJ38,3)*100&amp;"％"),"")</f>
        <v/>
      </c>
    </row>
    <row r="39" spans="1:37" ht="25" customHeight="1">
      <c r="A39" s="4"/>
      <c r="B39" s="4"/>
      <c r="C39" s="14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36" t="s">
        <v>29</v>
      </c>
      <c r="AH39" s="42"/>
      <c r="AI39" s="48" t="s">
        <v>0</v>
      </c>
      <c r="AJ39" s="56" t="s">
        <v>18</v>
      </c>
      <c r="AK39" s="36"/>
    </row>
    <row r="40" spans="1:37" ht="28" customHeight="1">
      <c r="A40" s="5"/>
      <c r="B40" s="5"/>
      <c r="C40" s="1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37"/>
      <c r="AH40" s="43"/>
      <c r="AI40" s="49">
        <f>SUM(AI5,AI8,AI11,AI14,AI17,AI20,AI23,AI26,AI29,AI32,AI35,AI38)</f>
        <v>16</v>
      </c>
      <c r="AJ40" s="57">
        <f>SUM(AJ5,AJ8,AJ11,AJ14,AJ17,AJ20,AJ23,AJ26,AJ29,AJ32,AJ35,AJ38)</f>
        <v>48</v>
      </c>
      <c r="AK40" s="37"/>
    </row>
    <row r="41" spans="1:37">
      <c r="A41" s="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28"/>
      <c r="N41" s="7"/>
      <c r="O41" s="28"/>
      <c r="P41" s="7"/>
      <c r="Q41" s="7"/>
      <c r="R41" s="7"/>
      <c r="S41" s="7"/>
      <c r="T41" s="31"/>
      <c r="U41" s="7"/>
      <c r="V41" s="7"/>
      <c r="W41" s="7"/>
      <c r="X41" s="7"/>
      <c r="Y41" s="28"/>
      <c r="Z41" s="28"/>
      <c r="AA41" s="28"/>
      <c r="AB41" s="7"/>
      <c r="AC41" s="7"/>
      <c r="AD41" s="7"/>
      <c r="AE41" s="7"/>
      <c r="AF41" s="28"/>
      <c r="AG41" s="7"/>
      <c r="AH41" s="44"/>
      <c r="AI41" s="50" t="s">
        <v>27</v>
      </c>
      <c r="AJ41" s="21"/>
      <c r="AK41" s="61"/>
    </row>
    <row r="42" spans="1:37">
      <c r="A42" s="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28"/>
      <c r="N42" s="7"/>
      <c r="O42" s="28"/>
      <c r="P42" s="7"/>
      <c r="Q42" s="7"/>
      <c r="R42" s="7"/>
      <c r="S42" s="7"/>
      <c r="T42" s="31"/>
      <c r="U42" s="7"/>
      <c r="V42" s="7"/>
      <c r="W42" s="7"/>
      <c r="X42" s="7"/>
      <c r="Y42" s="28"/>
      <c r="Z42" s="28"/>
      <c r="AA42" s="28"/>
      <c r="AB42" s="7"/>
      <c r="AC42" s="7"/>
      <c r="AD42" s="7"/>
      <c r="AE42" s="7"/>
      <c r="AF42" s="28"/>
      <c r="AG42" s="7"/>
      <c r="AH42" s="44"/>
      <c r="AI42" s="51" t="s">
        <v>21</v>
      </c>
      <c r="AJ42" s="51"/>
      <c r="AK42" s="62">
        <f>IF(AI40&gt;0,AI40,"")</f>
        <v>16</v>
      </c>
    </row>
    <row r="43" spans="1:37">
      <c r="A43" s="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28"/>
      <c r="N43" s="7"/>
      <c r="O43" s="28"/>
      <c r="P43" s="7"/>
      <c r="Q43" s="7"/>
      <c r="R43" s="7"/>
      <c r="S43" s="7"/>
      <c r="T43" s="31"/>
      <c r="U43" s="7"/>
      <c r="V43" s="7"/>
      <c r="W43" s="7"/>
      <c r="X43" s="7"/>
      <c r="Y43" s="28"/>
      <c r="Z43" s="28"/>
      <c r="AA43" s="28"/>
      <c r="AB43" s="7"/>
      <c r="AC43" s="7"/>
      <c r="AD43" s="7"/>
      <c r="AE43" s="7"/>
      <c r="AF43" s="28"/>
      <c r="AG43" s="7"/>
      <c r="AH43" s="44"/>
      <c r="AI43" s="51" t="s">
        <v>1</v>
      </c>
      <c r="AJ43" s="51"/>
      <c r="AK43" s="62">
        <f>IF(AJ40&gt;0,AJ40,"")</f>
        <v>48</v>
      </c>
    </row>
    <row r="44" spans="1:37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28"/>
      <c r="N44" s="7"/>
      <c r="O44" s="28"/>
      <c r="P44" s="7"/>
      <c r="Q44" s="7"/>
      <c r="R44" s="7"/>
      <c r="S44" s="7"/>
      <c r="T44" s="31"/>
      <c r="U44" s="7"/>
      <c r="V44" s="7"/>
      <c r="W44" s="7"/>
      <c r="X44" s="7"/>
      <c r="Y44" s="28"/>
      <c r="Z44" s="28"/>
      <c r="AA44" s="28"/>
      <c r="AB44" s="7"/>
      <c r="AC44" s="7"/>
      <c r="AD44" s="7"/>
      <c r="AE44" s="7"/>
      <c r="AF44" s="28"/>
      <c r="AG44" s="7"/>
      <c r="AH44" s="44"/>
      <c r="AI44" s="51" t="s">
        <v>28</v>
      </c>
      <c r="AJ44" s="51"/>
      <c r="AK44" s="63" t="s">
        <v>26</v>
      </c>
    </row>
    <row r="45" spans="1:37" ht="14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28"/>
      <c r="N45" s="7"/>
      <c r="O45" s="28"/>
      <c r="P45" s="7"/>
      <c r="Q45" s="7"/>
      <c r="R45" s="7"/>
      <c r="S45" s="7"/>
      <c r="T45" s="31"/>
      <c r="U45" s="7"/>
      <c r="V45" s="7"/>
      <c r="W45" s="7"/>
      <c r="X45" s="7"/>
      <c r="Y45" s="28"/>
      <c r="Z45" s="28"/>
      <c r="AA45" s="28"/>
      <c r="AB45" s="7"/>
      <c r="AC45" s="7"/>
      <c r="AD45" s="7"/>
      <c r="AE45" s="7"/>
      <c r="AF45" s="28"/>
      <c r="AG45" s="7"/>
      <c r="AH45" s="44"/>
      <c r="AI45" s="52" t="s">
        <v>15</v>
      </c>
      <c r="AJ45" s="52"/>
      <c r="AK45" s="64">
        <f>IFERROR(ROUNDDOWN(AK42/AK43,3),"")</f>
        <v>0.33300000000000002</v>
      </c>
    </row>
    <row r="46" spans="1:37">
      <c r="AK46" s="65" t="str">
        <f>IF(AK45="","",IF(AK45&gt;=0.285,"4週8休以上",IF(AK45&gt;=0.25,"4週7休以上4週8休未満",IF(AK45&gt;=0.214,"4週6休以上4週7休未満",IF(AK45&lt;0.214,"4週6休未満")))))</f>
        <v>4週8休以上</v>
      </c>
    </row>
  </sheetData>
  <mergeCells count="66">
    <mergeCell ref="D1:F1"/>
    <mergeCell ref="G1:R1"/>
    <mergeCell ref="S1:V1"/>
    <mergeCell ref="W1:Z1"/>
    <mergeCell ref="AB1:AE1"/>
    <mergeCell ref="D2:F2"/>
    <mergeCell ref="G2:R2"/>
    <mergeCell ref="S2:V2"/>
    <mergeCell ref="W2:Z2"/>
    <mergeCell ref="AB2:AE2"/>
    <mergeCell ref="AI41:AK41"/>
    <mergeCell ref="AI42:AJ42"/>
    <mergeCell ref="AI43:AJ43"/>
    <mergeCell ref="AI44:AJ44"/>
    <mergeCell ref="AI45:AJ45"/>
    <mergeCell ref="A1:C2"/>
    <mergeCell ref="AI3:AI4"/>
    <mergeCell ref="AJ3:AJ4"/>
    <mergeCell ref="A4:A5"/>
    <mergeCell ref="B4:B5"/>
    <mergeCell ref="AI6:AI7"/>
    <mergeCell ref="AJ6:AJ7"/>
    <mergeCell ref="A7:A8"/>
    <mergeCell ref="B7:B8"/>
    <mergeCell ref="AI9:AI10"/>
    <mergeCell ref="AJ9:AJ10"/>
    <mergeCell ref="A10:A11"/>
    <mergeCell ref="B10:B11"/>
    <mergeCell ref="AI12:AI13"/>
    <mergeCell ref="AJ12:AJ13"/>
    <mergeCell ref="A13:A14"/>
    <mergeCell ref="B13:B14"/>
    <mergeCell ref="AI15:AI16"/>
    <mergeCell ref="AJ15:AJ16"/>
    <mergeCell ref="A16:A17"/>
    <mergeCell ref="B16:B17"/>
    <mergeCell ref="AI18:AI19"/>
    <mergeCell ref="AJ18:AJ19"/>
    <mergeCell ref="A19:A20"/>
    <mergeCell ref="B19:B20"/>
    <mergeCell ref="AI21:AI22"/>
    <mergeCell ref="AJ21:AJ22"/>
    <mergeCell ref="A22:A23"/>
    <mergeCell ref="B22:B23"/>
    <mergeCell ref="AI24:AI25"/>
    <mergeCell ref="AJ24:AJ25"/>
    <mergeCell ref="A25:A26"/>
    <mergeCell ref="B25:B26"/>
    <mergeCell ref="AI27:AI28"/>
    <mergeCell ref="AJ27:AJ28"/>
    <mergeCell ref="A28:A29"/>
    <mergeCell ref="B28:B29"/>
    <mergeCell ref="AI30:AI31"/>
    <mergeCell ref="AJ30:AJ31"/>
    <mergeCell ref="A31:A32"/>
    <mergeCell ref="B31:B32"/>
    <mergeCell ref="AI33:AI34"/>
    <mergeCell ref="AJ33:AJ34"/>
    <mergeCell ref="A34:A35"/>
    <mergeCell ref="B34:B35"/>
    <mergeCell ref="AI36:AI37"/>
    <mergeCell ref="AJ36:AJ37"/>
    <mergeCell ref="A37:A38"/>
    <mergeCell ref="B37:B38"/>
    <mergeCell ref="AG39:AH40"/>
    <mergeCell ref="C41:C45"/>
  </mergeCells>
  <phoneticPr fontId="1"/>
  <dataValidations count="4">
    <dataValidation type="list" allowBlank="1" showDropDown="0" showInputMessage="1" showErrorMessage="1" sqref="D34:AH34 D31:AH31 D25:AH25 D19:AH19 D13:AH13 D7:AH7 D4:AH4 D10:AH10 D16:AH16 D22:AH22 D28:AH28 D37:AH37">
      <formula1>"月,火,水,木,金,土,日"</formula1>
    </dataValidation>
    <dataValidation type="list" allowBlank="1" showDropDown="0" showInputMessage="1" showErrorMessage="1" sqref="D11:AA11 D8:AE8 D5:AE5 D35:AE35 D32:AE32 D29:AE29 D26:AE26 D23:AE23 D20:AE20 D17:AE17 D14:AE14 D38:AE38">
      <formula1>"　,／,○"</formula1>
    </dataValidation>
    <dataValidation type="list" allowBlank="1" showDropDown="0" showInputMessage="1" showErrorMessage="0" sqref="B34:B35 B31:B32 B25:B26 B19:B20 B13:B14 B7:B8 B4:B5 B10:B11 B16:B17 B22:B23 B28:B29 B37:B38">
      <formula1>"　,1,2,3,4,5,6,7,8,9,10,11,12"</formula1>
    </dataValidation>
    <dataValidation type="list" allowBlank="1" showDropDown="0" showInputMessage="1" showErrorMessage="1" sqref="AB11:AH11 AF8:AH8 AF5:AH5 AF35:AH35 AF32:AH32 AF26:AH26 AF20:AH20 AF14:AH14 AF17:AH17 AF23:AH23 AF29:AH29 AF38:AH38">
      <formula1>"　,／,○,―"</formula1>
    </dataValidation>
  </dataValidations>
  <pageMargins left="0.70866141732283461" right="0.59055118110236215" top="0.59055118110236215" bottom="0.59055118110236215" header="0.3" footer="0.3"/>
  <pageSetup paperSize="9" scale="71" fitToWidth="1" fitToHeight="1" orientation="landscape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様式２（実績）</vt:lpstr>
      <vt:lpstr>様式２（記載例（実績））</vt:lpstr>
    </vt:vector>
  </TitlesOfParts>
  <Company>広島県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Imatani Hirofumi</cp:lastModifiedBy>
  <cp:lastPrinted>2021-04-09T04:55:59Z</cp:lastPrinted>
  <dcterms:created xsi:type="dcterms:W3CDTF">2018-01-22T10:40:19Z</dcterms:created>
  <dcterms:modified xsi:type="dcterms:W3CDTF">2024-03-31T23:50:41Z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2024-03-31T23:50:41Z</vt:filetime>
  </property>
</Properties>
</file>